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22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F195" s="1"/>
  <c r="B176"/>
  <c r="A176"/>
  <c r="L175"/>
  <c r="J175"/>
  <c r="I175"/>
  <c r="H175"/>
  <c r="G175"/>
  <c r="F175"/>
  <c r="A166"/>
  <c r="L165"/>
  <c r="J165"/>
  <c r="I165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J176" l="1"/>
  <c r="I176"/>
  <c r="J81"/>
  <c r="G176"/>
  <c r="L176"/>
  <c r="L196" s="1"/>
  <c r="G24"/>
  <c r="H157"/>
  <c r="H195"/>
  <c r="J195"/>
  <c r="G119"/>
  <c r="G195"/>
  <c r="I100"/>
  <c r="I196" s="1"/>
  <c r="J138"/>
  <c r="F196"/>
  <c r="H196" l="1"/>
  <c r="G196"/>
  <c r="J196"/>
</calcChain>
</file>

<file path=xl/sharedStrings.xml><?xml version="1.0" encoding="utf-8"?>
<sst xmlns="http://schemas.openxmlformats.org/spreadsheetml/2006/main" count="247" uniqueCount="79">
  <si>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</si>
  <si>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</si>
  <si>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</si>
  <si>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</si>
  <si>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</si>
  <si>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</si>
  <si>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</si>
  <si>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</si>
  <si>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</si>
  <si>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</si>
  <si>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</si>
  <si>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</si>
  <si>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</si>
  <si>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</si>
  <si>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</si>
  <si>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</si>
  <si>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</si>
  <si>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</si>
  <si>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</si>
  <si>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</si>
  <si>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</si>
  <si>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</si>
  <si>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</si>
  <si>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</si>
  <si>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</si>
  <si>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</si>
  <si>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</si>
  <si>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</si>
  <si>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</si>
  <si>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</si>
  <si>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</si>
  <si>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</si>
  <si>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</si>
  <si>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</si>
  <si>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</si>
  <si>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</si>
  <si>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</si>
  <si>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</si>
  <si>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Лицей №2</t>
  </si>
  <si>
    <t>Чай с сахаром</t>
  </si>
  <si>
    <t xml:space="preserve">Хлеб пшеничный </t>
  </si>
  <si>
    <t>Чай с молоком</t>
  </si>
  <si>
    <t>Согласовано</t>
  </si>
  <si>
    <t>Директор</t>
  </si>
  <si>
    <t>Иванова М.Ю.</t>
  </si>
  <si>
    <t>495 СБР 2013</t>
  </si>
  <si>
    <t>108 СБР 2013</t>
  </si>
  <si>
    <t>493 СБР 2013</t>
  </si>
  <si>
    <t>Хлеб пшеничный</t>
  </si>
  <si>
    <t>Чай с лимоном</t>
  </si>
  <si>
    <t>494 СБР 2013</t>
  </si>
  <si>
    <t>Чай апельсиновый</t>
  </si>
  <si>
    <t>Хлеб пшеничный в\с</t>
  </si>
  <si>
    <t>Салат витаминный, курочка с рисом по-домашнему</t>
  </si>
  <si>
    <t>2 СБР 2013 Т.Т.К. № 16</t>
  </si>
  <si>
    <t>ТТК № 3</t>
  </si>
  <si>
    <t>Тефтели (1 вариант), макаронные изделия отварные</t>
  </si>
  <si>
    <t xml:space="preserve">461 в 1 СБР 2004 291 СБР 2013 </t>
  </si>
  <si>
    <t>Биточки, соус томатный, пюре из гороха</t>
  </si>
  <si>
    <t xml:space="preserve"> 381 СБР 2013 453 СБР 2013 417 СБР 2013 </t>
  </si>
  <si>
    <t>Куриные шарики в соусе, картофельное пюре</t>
  </si>
  <si>
    <t xml:space="preserve"> ТТК № 13 429 СБР 2013 </t>
  </si>
  <si>
    <t>Яйца вареные,бутерброды с джемом или повидлом( 2-й вариант),каша пшенная вязкая с сахаром</t>
  </si>
  <si>
    <t>300 СБР 2013 96 СБР 2013 258 СБР 2013</t>
  </si>
  <si>
    <t>Печенье, котлеты домашние, капуста тушеная</t>
  </si>
  <si>
    <t xml:space="preserve">590 СБР 2013  271 СБР 2011 423 СБР 2013 </t>
  </si>
  <si>
    <t>Котлеты рубленные из птицы с овощами, макаронные изделия отварные</t>
  </si>
  <si>
    <t>Чай с вареньем</t>
  </si>
  <si>
    <t xml:space="preserve">ТТК №7  291 СБР 2013 </t>
  </si>
  <si>
    <t>Гуляш (из свинины),каша вязкая (гречневая)</t>
  </si>
  <si>
    <t>Фруктовый чай</t>
  </si>
  <si>
    <t>401 СБР 1996 510 СБР 2004</t>
  </si>
  <si>
    <t>ТТК №4</t>
  </si>
  <si>
    <t>Печенье, сыр (порциями), каша "Дружба"</t>
  </si>
  <si>
    <t>Кофейный напиток с молоком</t>
  </si>
  <si>
    <t xml:space="preserve">590 СБР 2013    15 СБР 2011 260 СБР 2013 </t>
  </si>
  <si>
    <t>465 СБР 2021</t>
  </si>
  <si>
    <t>Сыр(порциями),котлеты(особые),каша вязкая(ячневая)</t>
  </si>
  <si>
    <t xml:space="preserve">15 СБР 2011 269 СБР 2011 510 СБР 2004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</si>
</sst>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" sqref="B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38</v>
      </c>
      <c r="D1" s="62"/>
      <c r="E1" s="62"/>
      <c r="F1" s="12" t="s">
        <v>42</v>
      </c>
      <c r="G1" s="2" t="s">
        <v>16</v>
      </c>
      <c r="H1" s="63" t="s">
        <v>43</v>
      </c>
      <c r="I1" s="63"/>
      <c r="J1" s="63"/>
      <c r="K1" s="63"/>
    </row>
    <row r="2" spans="1:12" ht="18">
      <c r="A2" s="35" t="s">
        <v>6</v>
      </c>
      <c r="C2" s="2"/>
      <c r="G2" s="2" t="s">
        <v>17</v>
      </c>
      <c r="H2" s="63" t="s">
        <v>44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5">
        <v>18</v>
      </c>
      <c r="I3" s="45">
        <v>11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75">
      <c r="A6" s="20">
        <v>1</v>
      </c>
      <c r="B6" s="21">
        <v>1</v>
      </c>
      <c r="C6" s="22" t="s">
        <v>19</v>
      </c>
      <c r="D6" s="5" t="s">
        <v>20</v>
      </c>
      <c r="E6" s="51" t="s">
        <v>73</v>
      </c>
      <c r="F6" s="52">
        <v>257</v>
      </c>
      <c r="G6" s="52">
        <v>10.81</v>
      </c>
      <c r="H6" s="52">
        <v>18.802</v>
      </c>
      <c r="I6" s="52">
        <v>35.295999999999999</v>
      </c>
      <c r="J6" s="52">
        <v>414.78</v>
      </c>
      <c r="K6" s="51" t="s">
        <v>75</v>
      </c>
      <c r="L6" s="52">
        <v>54.13</v>
      </c>
    </row>
    <row r="7" spans="1:12" ht="15">
      <c r="A7" s="23"/>
      <c r="B7" s="15"/>
      <c r="C7" s="11"/>
      <c r="D7" s="6"/>
      <c r="E7" s="51"/>
      <c r="F7" s="52"/>
      <c r="G7" s="52"/>
      <c r="H7" s="52"/>
      <c r="I7" s="53"/>
      <c r="J7" s="52"/>
      <c r="K7" s="51"/>
      <c r="L7" s="53"/>
    </row>
    <row r="8" spans="1:12" ht="30">
      <c r="A8" s="23"/>
      <c r="B8" s="15"/>
      <c r="C8" s="11"/>
      <c r="D8" s="7" t="s">
        <v>21</v>
      </c>
      <c r="E8" s="51" t="s">
        <v>74</v>
      </c>
      <c r="F8" s="52">
        <v>200</v>
      </c>
      <c r="G8" s="52">
        <v>2.8</v>
      </c>
      <c r="H8" s="52">
        <v>2.5</v>
      </c>
      <c r="I8" s="53">
        <v>13.6</v>
      </c>
      <c r="J8" s="52">
        <v>88</v>
      </c>
      <c r="K8" s="51" t="s">
        <v>76</v>
      </c>
      <c r="L8" s="52">
        <v>13.05</v>
      </c>
    </row>
    <row r="9" spans="1:12" ht="30">
      <c r="A9" s="23"/>
      <c r="B9" s="15"/>
      <c r="C9" s="11"/>
      <c r="D9" s="7" t="s">
        <v>22</v>
      </c>
      <c r="E9" s="51" t="s">
        <v>40</v>
      </c>
      <c r="F9" s="52">
        <v>44</v>
      </c>
      <c r="G9" s="52">
        <v>3.34</v>
      </c>
      <c r="H9" s="52">
        <v>0.35</v>
      </c>
      <c r="I9" s="53">
        <v>21.65</v>
      </c>
      <c r="J9" s="52">
        <v>103.4</v>
      </c>
      <c r="K9" s="51" t="s">
        <v>46</v>
      </c>
      <c r="L9" s="52">
        <v>1.8</v>
      </c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501</v>
      </c>
      <c r="G13" s="19">
        <f t="shared" ref="G13:J13" si="0">SUM(G6:G12)</f>
        <v>16.95</v>
      </c>
      <c r="H13" s="19">
        <f t="shared" si="0"/>
        <v>21.652000000000001</v>
      </c>
      <c r="I13" s="19">
        <f t="shared" si="0"/>
        <v>70.545999999999992</v>
      </c>
      <c r="J13" s="19">
        <f t="shared" si="0"/>
        <v>606.17999999999995</v>
      </c>
      <c r="K13" s="25"/>
      <c r="L13" s="19">
        <f t="shared" ref="L13" si="1">SUM(L6:L12)</f>
        <v>68.98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501</v>
      </c>
      <c r="G24" s="32">
        <f t="shared" ref="G24:J24" si="4">G13+G23</f>
        <v>16.95</v>
      </c>
      <c r="H24" s="32">
        <f t="shared" si="4"/>
        <v>21.652000000000001</v>
      </c>
      <c r="I24" s="32">
        <f t="shared" si="4"/>
        <v>70.545999999999992</v>
      </c>
      <c r="J24" s="32">
        <f t="shared" si="4"/>
        <v>606.17999999999995</v>
      </c>
      <c r="K24" s="32"/>
      <c r="L24" s="32">
        <f t="shared" ref="L24" si="5">L13+L23</f>
        <v>68.98</v>
      </c>
    </row>
    <row r="25" spans="1:12" ht="60">
      <c r="A25" s="14">
        <v>1</v>
      </c>
      <c r="B25" s="15">
        <v>2</v>
      </c>
      <c r="C25" s="22" t="s">
        <v>19</v>
      </c>
      <c r="D25" s="5" t="s">
        <v>20</v>
      </c>
      <c r="E25" s="48" t="s">
        <v>56</v>
      </c>
      <c r="F25" s="49">
        <v>260</v>
      </c>
      <c r="G25" s="49">
        <v>17.43</v>
      </c>
      <c r="H25" s="49">
        <v>13.93</v>
      </c>
      <c r="I25" s="50">
        <v>44.08</v>
      </c>
      <c r="J25" s="49">
        <v>373.7</v>
      </c>
      <c r="K25" s="48" t="s">
        <v>57</v>
      </c>
      <c r="L25" s="49">
        <v>58.16</v>
      </c>
    </row>
    <row r="26" spans="1:12" ht="15">
      <c r="A26" s="14"/>
      <c r="B26" s="15"/>
      <c r="C26" s="11"/>
      <c r="D26" s="6"/>
      <c r="E26" s="54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51" t="s">
        <v>51</v>
      </c>
      <c r="F27" s="52">
        <v>200</v>
      </c>
      <c r="G27" s="52">
        <v>0</v>
      </c>
      <c r="H27" s="52">
        <v>0</v>
      </c>
      <c r="I27" s="53">
        <v>19.95</v>
      </c>
      <c r="J27" s="52">
        <v>74.73</v>
      </c>
      <c r="K27" s="51" t="s">
        <v>55</v>
      </c>
      <c r="L27" s="49">
        <v>9.18</v>
      </c>
    </row>
    <row r="28" spans="1:12" ht="30">
      <c r="A28" s="14"/>
      <c r="B28" s="15"/>
      <c r="C28" s="11"/>
      <c r="D28" s="7" t="s">
        <v>22</v>
      </c>
      <c r="E28" s="51" t="s">
        <v>40</v>
      </c>
      <c r="F28" s="52">
        <v>40</v>
      </c>
      <c r="G28" s="52">
        <v>3.04</v>
      </c>
      <c r="H28" s="52">
        <v>0.32</v>
      </c>
      <c r="I28" s="53">
        <v>19.68</v>
      </c>
      <c r="J28" s="52">
        <v>94</v>
      </c>
      <c r="K28" s="51" t="s">
        <v>46</v>
      </c>
      <c r="L28" s="52">
        <v>1.64</v>
      </c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20.47</v>
      </c>
      <c r="H32" s="19">
        <f t="shared" ref="H32" si="7">SUM(H25:H31)</f>
        <v>14.25</v>
      </c>
      <c r="I32" s="19">
        <f t="shared" ref="I32" si="8">SUM(I25:I31)</f>
        <v>83.710000000000008</v>
      </c>
      <c r="J32" s="19">
        <f t="shared" ref="J32:L32" si="9">SUM(J25:J31)</f>
        <v>542.43000000000006</v>
      </c>
      <c r="K32" s="25"/>
      <c r="L32" s="19">
        <f t="shared" si="9"/>
        <v>68.98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20.47</v>
      </c>
      <c r="H43" s="32">
        <f t="shared" ref="H43" si="15">H32+H42</f>
        <v>14.25</v>
      </c>
      <c r="I43" s="32">
        <f t="shared" ref="I43" si="16">I32+I42</f>
        <v>83.710000000000008</v>
      </c>
      <c r="J43" s="32">
        <f t="shared" ref="J43:L43" si="17">J32+J42</f>
        <v>542.43000000000006</v>
      </c>
      <c r="K43" s="32"/>
      <c r="L43" s="32">
        <f t="shared" si="17"/>
        <v>68.98</v>
      </c>
    </row>
    <row r="44" spans="1:12" ht="75">
      <c r="A44" s="20">
        <v>1</v>
      </c>
      <c r="B44" s="21">
        <v>3</v>
      </c>
      <c r="C44" s="22" t="s">
        <v>19</v>
      </c>
      <c r="D44" s="5" t="s">
        <v>20</v>
      </c>
      <c r="E44" s="48" t="s">
        <v>58</v>
      </c>
      <c r="F44" s="49">
        <v>270</v>
      </c>
      <c r="G44" s="49">
        <v>30.15</v>
      </c>
      <c r="H44" s="49">
        <v>16.649999999999999</v>
      </c>
      <c r="I44" s="50">
        <v>44.3</v>
      </c>
      <c r="J44" s="49">
        <v>434.48</v>
      </c>
      <c r="K44" s="48" t="s">
        <v>59</v>
      </c>
      <c r="L44" s="49">
        <v>62.84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30">
      <c r="A46" s="23"/>
      <c r="B46" s="15"/>
      <c r="C46" s="11"/>
      <c r="D46" s="7" t="s">
        <v>21</v>
      </c>
      <c r="E46" s="51" t="s">
        <v>49</v>
      </c>
      <c r="F46" s="52">
        <v>200</v>
      </c>
      <c r="G46" s="52">
        <v>0.1</v>
      </c>
      <c r="H46" s="52">
        <v>0</v>
      </c>
      <c r="I46" s="53">
        <v>10.1</v>
      </c>
      <c r="J46" s="52">
        <v>61</v>
      </c>
      <c r="K46" s="51" t="s">
        <v>50</v>
      </c>
      <c r="L46" s="52">
        <v>4.91</v>
      </c>
    </row>
    <row r="47" spans="1:12" ht="30">
      <c r="A47" s="23"/>
      <c r="B47" s="15"/>
      <c r="C47" s="11"/>
      <c r="D47" s="7" t="s">
        <v>22</v>
      </c>
      <c r="E47" s="51" t="s">
        <v>40</v>
      </c>
      <c r="F47" s="52">
        <v>30</v>
      </c>
      <c r="G47" s="52">
        <v>2.2799999999999998</v>
      </c>
      <c r="H47" s="52">
        <v>0.24</v>
      </c>
      <c r="I47" s="53">
        <v>14.76</v>
      </c>
      <c r="J47" s="52">
        <v>70.5</v>
      </c>
      <c r="K47" s="51" t="s">
        <v>46</v>
      </c>
      <c r="L47" s="52">
        <v>1.23</v>
      </c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32.53</v>
      </c>
      <c r="H51" s="19">
        <f t="shared" ref="H51" si="19">SUM(H44:H50)</f>
        <v>16.889999999999997</v>
      </c>
      <c r="I51" s="19">
        <f t="shared" ref="I51" si="20">SUM(I44:I50)</f>
        <v>69.16</v>
      </c>
      <c r="J51" s="19">
        <f t="shared" ref="J51:L51" si="21">SUM(J44:J50)</f>
        <v>565.98</v>
      </c>
      <c r="K51" s="25"/>
      <c r="L51" s="19">
        <f t="shared" si="21"/>
        <v>68.98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6">G51+G61</f>
        <v>32.53</v>
      </c>
      <c r="H62" s="32">
        <f t="shared" ref="H62" si="27">H51+H61</f>
        <v>16.889999999999997</v>
      </c>
      <c r="I62" s="32">
        <f t="shared" ref="I62" si="28">I51+I61</f>
        <v>69.16</v>
      </c>
      <c r="J62" s="32">
        <f t="shared" ref="J62:L62" si="29">J51+J61</f>
        <v>565.98</v>
      </c>
      <c r="K62" s="32"/>
      <c r="L62" s="32">
        <f t="shared" si="29"/>
        <v>68.98</v>
      </c>
    </row>
    <row r="63" spans="1:12" ht="45">
      <c r="A63" s="20">
        <v>1</v>
      </c>
      <c r="B63" s="21">
        <v>4</v>
      </c>
      <c r="C63" s="22" t="s">
        <v>19</v>
      </c>
      <c r="D63" s="5" t="s">
        <v>20</v>
      </c>
      <c r="E63" s="51" t="s">
        <v>60</v>
      </c>
      <c r="F63" s="52">
        <v>260</v>
      </c>
      <c r="G63" s="52">
        <v>12.81</v>
      </c>
      <c r="H63" s="52">
        <v>10.15</v>
      </c>
      <c r="I63" s="52">
        <v>34.01</v>
      </c>
      <c r="J63" s="52">
        <v>284.3</v>
      </c>
      <c r="K63" s="51" t="s">
        <v>61</v>
      </c>
      <c r="L63" s="52">
        <v>58.72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30">
      <c r="A65" s="23"/>
      <c r="B65" s="15"/>
      <c r="C65" s="11"/>
      <c r="D65" s="7" t="s">
        <v>21</v>
      </c>
      <c r="E65" s="51" t="s">
        <v>41</v>
      </c>
      <c r="F65" s="52">
        <v>200</v>
      </c>
      <c r="G65" s="52">
        <v>1.5</v>
      </c>
      <c r="H65" s="52">
        <v>1.3</v>
      </c>
      <c r="I65" s="53">
        <v>15.9</v>
      </c>
      <c r="J65" s="52">
        <v>81</v>
      </c>
      <c r="K65" s="51" t="s">
        <v>45</v>
      </c>
      <c r="L65" s="52">
        <v>8.42</v>
      </c>
    </row>
    <row r="66" spans="1:12" ht="30">
      <c r="A66" s="23"/>
      <c r="B66" s="15"/>
      <c r="C66" s="11"/>
      <c r="D66" s="7" t="s">
        <v>22</v>
      </c>
      <c r="E66" s="51" t="s">
        <v>52</v>
      </c>
      <c r="F66" s="52">
        <v>45</v>
      </c>
      <c r="G66" s="52">
        <v>3.42</v>
      </c>
      <c r="H66" s="52">
        <v>0.36</v>
      </c>
      <c r="I66" s="53">
        <v>22.14</v>
      </c>
      <c r="J66" s="52">
        <v>105.75</v>
      </c>
      <c r="K66" s="51" t="s">
        <v>46</v>
      </c>
      <c r="L66" s="52">
        <v>1.84</v>
      </c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17.73</v>
      </c>
      <c r="H70" s="19">
        <f t="shared" ref="H70" si="31">SUM(H63:H69)</f>
        <v>11.81</v>
      </c>
      <c r="I70" s="19">
        <f t="shared" ref="I70" si="32">SUM(I63:I69)</f>
        <v>72.05</v>
      </c>
      <c r="J70" s="19">
        <f t="shared" ref="J70:L70" si="33">SUM(J63:J69)</f>
        <v>471.05</v>
      </c>
      <c r="K70" s="25"/>
      <c r="L70" s="19">
        <f t="shared" si="33"/>
        <v>68.98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505</v>
      </c>
      <c r="G81" s="32">
        <f t="shared" ref="G81" si="38">G70+G80</f>
        <v>17.73</v>
      </c>
      <c r="H81" s="32">
        <f t="shared" ref="H81" si="39">H70+H80</f>
        <v>11.81</v>
      </c>
      <c r="I81" s="32">
        <f t="shared" ref="I81" si="40">I70+I80</f>
        <v>72.05</v>
      </c>
      <c r="J81" s="32">
        <f t="shared" ref="J81:L81" si="41">J70+J80</f>
        <v>471.05</v>
      </c>
      <c r="K81" s="32"/>
      <c r="L81" s="32">
        <f t="shared" si="41"/>
        <v>68.98</v>
      </c>
    </row>
    <row r="82" spans="1:12" ht="75">
      <c r="A82" s="20">
        <v>1</v>
      </c>
      <c r="B82" s="21">
        <v>5</v>
      </c>
      <c r="C82" s="22" t="s">
        <v>19</v>
      </c>
      <c r="D82" s="5" t="s">
        <v>20</v>
      </c>
      <c r="E82" s="55" t="s">
        <v>77</v>
      </c>
      <c r="F82" s="56">
        <v>265</v>
      </c>
      <c r="G82" s="56">
        <v>16.27</v>
      </c>
      <c r="H82" s="56">
        <v>22.13</v>
      </c>
      <c r="I82" s="57">
        <v>33.14</v>
      </c>
      <c r="J82" s="56">
        <v>397.4</v>
      </c>
      <c r="K82" s="55" t="s">
        <v>78</v>
      </c>
      <c r="L82" s="56">
        <v>64.33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30">
      <c r="A84" s="23"/>
      <c r="B84" s="15"/>
      <c r="C84" s="11"/>
      <c r="D84" s="7" t="s">
        <v>21</v>
      </c>
      <c r="E84" s="51" t="s">
        <v>39</v>
      </c>
      <c r="F84" s="52">
        <v>200</v>
      </c>
      <c r="G84" s="52">
        <v>0.1</v>
      </c>
      <c r="H84" s="52">
        <v>0</v>
      </c>
      <c r="I84" s="53">
        <v>15</v>
      </c>
      <c r="J84" s="52">
        <v>60</v>
      </c>
      <c r="K84" s="51" t="s">
        <v>47</v>
      </c>
      <c r="L84" s="52">
        <v>3.18</v>
      </c>
    </row>
    <row r="85" spans="1:12" ht="30">
      <c r="A85" s="23"/>
      <c r="B85" s="15"/>
      <c r="C85" s="11"/>
      <c r="D85" s="7" t="s">
        <v>22</v>
      </c>
      <c r="E85" s="51" t="s">
        <v>40</v>
      </c>
      <c r="F85" s="52">
        <v>36</v>
      </c>
      <c r="G85" s="52">
        <v>2.74</v>
      </c>
      <c r="H85" s="52">
        <v>0.28999999999999998</v>
      </c>
      <c r="I85" s="53">
        <v>17.71</v>
      </c>
      <c r="J85" s="52">
        <v>84.6</v>
      </c>
      <c r="K85" s="51" t="s">
        <v>46</v>
      </c>
      <c r="L85" s="52">
        <v>1.47</v>
      </c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501</v>
      </c>
      <c r="G89" s="19">
        <f t="shared" ref="G89" si="42">SUM(G82:G88)</f>
        <v>19.11</v>
      </c>
      <c r="H89" s="19">
        <f t="shared" ref="H89" si="43">SUM(H82:H88)</f>
        <v>22.419999999999998</v>
      </c>
      <c r="I89" s="19">
        <f t="shared" ref="I89" si="44">SUM(I82:I88)</f>
        <v>65.849999999999994</v>
      </c>
      <c r="J89" s="19">
        <f t="shared" ref="J89:L89" si="45">SUM(J82:J88)</f>
        <v>542</v>
      </c>
      <c r="K89" s="25"/>
      <c r="L89" s="19">
        <f t="shared" si="45"/>
        <v>68.98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501</v>
      </c>
      <c r="G100" s="32">
        <f t="shared" ref="G100" si="50">G89+G99</f>
        <v>19.11</v>
      </c>
      <c r="H100" s="32">
        <f t="shared" ref="H100" si="51">H89+H99</f>
        <v>22.419999999999998</v>
      </c>
      <c r="I100" s="32">
        <f t="shared" ref="I100" si="52">I89+I99</f>
        <v>65.849999999999994</v>
      </c>
      <c r="J100" s="32">
        <f t="shared" ref="J100:L100" si="53">J89+J99</f>
        <v>542</v>
      </c>
      <c r="K100" s="32"/>
      <c r="L100" s="32">
        <f t="shared" si="53"/>
        <v>68.98</v>
      </c>
    </row>
    <row r="101" spans="1:12" ht="75">
      <c r="A101" s="20">
        <v>2</v>
      </c>
      <c r="B101" s="21">
        <v>1</v>
      </c>
      <c r="C101" s="22" t="s">
        <v>19</v>
      </c>
      <c r="D101" s="5" t="s">
        <v>20</v>
      </c>
      <c r="E101" s="51" t="s">
        <v>62</v>
      </c>
      <c r="F101" s="49">
        <v>270</v>
      </c>
      <c r="G101" s="49">
        <v>14.1</v>
      </c>
      <c r="H101" s="49">
        <v>20.37</v>
      </c>
      <c r="I101" s="49">
        <v>59.1</v>
      </c>
      <c r="J101" s="49">
        <v>476</v>
      </c>
      <c r="K101" s="51" t="s">
        <v>63</v>
      </c>
      <c r="L101" s="49">
        <v>59.17</v>
      </c>
    </row>
    <row r="102" spans="1:12" ht="15">
      <c r="A102" s="23"/>
      <c r="B102" s="15"/>
      <c r="C102" s="11"/>
      <c r="D102" s="6"/>
      <c r="E102" s="51"/>
      <c r="F102" s="49"/>
      <c r="G102" s="40"/>
      <c r="H102" s="40"/>
      <c r="I102" s="40"/>
      <c r="J102" s="40"/>
      <c r="K102" s="41"/>
      <c r="L102" s="40"/>
    </row>
    <row r="103" spans="1:12" ht="30">
      <c r="A103" s="23"/>
      <c r="B103" s="15"/>
      <c r="C103" s="11"/>
      <c r="D103" s="7" t="s">
        <v>21</v>
      </c>
      <c r="E103" s="51" t="s">
        <v>41</v>
      </c>
      <c r="F103" s="52">
        <v>200</v>
      </c>
      <c r="G103" s="52">
        <v>1.5</v>
      </c>
      <c r="H103" s="52">
        <v>1.3</v>
      </c>
      <c r="I103" s="53">
        <v>15.9</v>
      </c>
      <c r="J103" s="52">
        <v>81</v>
      </c>
      <c r="K103" s="51" t="s">
        <v>45</v>
      </c>
      <c r="L103" s="52">
        <v>8.3800000000000008</v>
      </c>
    </row>
    <row r="104" spans="1:12" ht="30">
      <c r="A104" s="23"/>
      <c r="B104" s="15"/>
      <c r="C104" s="11"/>
      <c r="D104" s="7" t="s">
        <v>22</v>
      </c>
      <c r="E104" s="51" t="s">
        <v>48</v>
      </c>
      <c r="F104" s="52">
        <v>35</v>
      </c>
      <c r="G104" s="52">
        <v>2.66</v>
      </c>
      <c r="H104" s="52">
        <v>0.28000000000000003</v>
      </c>
      <c r="I104" s="53">
        <v>17.22</v>
      </c>
      <c r="J104" s="52">
        <v>82.25</v>
      </c>
      <c r="K104" s="51" t="s">
        <v>46</v>
      </c>
      <c r="L104" s="52">
        <v>1.43</v>
      </c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18.259999999999998</v>
      </c>
      <c r="H108" s="19">
        <f t="shared" si="54"/>
        <v>21.950000000000003</v>
      </c>
      <c r="I108" s="19">
        <f t="shared" si="54"/>
        <v>92.22</v>
      </c>
      <c r="J108" s="19">
        <f t="shared" si="54"/>
        <v>639.25</v>
      </c>
      <c r="K108" s="25"/>
      <c r="L108" s="19">
        <f t="shared" ref="L108" si="55">SUM(L101:L107)</f>
        <v>68.98</v>
      </c>
    </row>
    <row r="109" spans="1:12" ht="15">
      <c r="A109" s="26">
        <f>A101</f>
        <v>2</v>
      </c>
      <c r="B109" s="13"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505</v>
      </c>
      <c r="G119" s="32">
        <f t="shared" ref="G119" si="58">G108+G118</f>
        <v>18.259999999999998</v>
      </c>
      <c r="H119" s="32">
        <f t="shared" ref="H119" si="59">H108+H118</f>
        <v>21.950000000000003</v>
      </c>
      <c r="I119" s="32">
        <f t="shared" ref="I119" si="60">I108+I118</f>
        <v>92.22</v>
      </c>
      <c r="J119" s="32">
        <f t="shared" ref="J119:L119" si="61">J108+J118</f>
        <v>639.25</v>
      </c>
      <c r="K119" s="32"/>
      <c r="L119" s="32">
        <f t="shared" si="61"/>
        <v>68.98</v>
      </c>
    </row>
    <row r="120" spans="1:12" ht="60">
      <c r="A120" s="14">
        <v>2</v>
      </c>
      <c r="B120" s="15">
        <v>2</v>
      </c>
      <c r="C120" s="22" t="s">
        <v>19</v>
      </c>
      <c r="D120" s="5" t="s">
        <v>20</v>
      </c>
      <c r="E120" s="55" t="s">
        <v>53</v>
      </c>
      <c r="F120" s="56">
        <v>260</v>
      </c>
      <c r="G120" s="56">
        <v>14.76</v>
      </c>
      <c r="H120" s="56">
        <v>19.02</v>
      </c>
      <c r="I120" s="57">
        <v>35.26</v>
      </c>
      <c r="J120" s="56">
        <v>337.9</v>
      </c>
      <c r="K120" s="55" t="s">
        <v>54</v>
      </c>
      <c r="L120" s="56">
        <v>63.82</v>
      </c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30">
      <c r="A122" s="14"/>
      <c r="B122" s="15"/>
      <c r="C122" s="11"/>
      <c r="D122" s="7" t="s">
        <v>21</v>
      </c>
      <c r="E122" s="51" t="s">
        <v>39</v>
      </c>
      <c r="F122" s="52">
        <v>200</v>
      </c>
      <c r="G122" s="52">
        <v>0.1</v>
      </c>
      <c r="H122" s="52">
        <v>0</v>
      </c>
      <c r="I122" s="53">
        <v>15</v>
      </c>
      <c r="J122" s="52">
        <v>60</v>
      </c>
      <c r="K122" s="51" t="s">
        <v>47</v>
      </c>
      <c r="L122" s="52">
        <v>3.19</v>
      </c>
    </row>
    <row r="123" spans="1:12" ht="30">
      <c r="A123" s="14"/>
      <c r="B123" s="15"/>
      <c r="C123" s="11"/>
      <c r="D123" s="7" t="s">
        <v>22</v>
      </c>
      <c r="E123" s="51" t="s">
        <v>40</v>
      </c>
      <c r="F123" s="52">
        <v>48</v>
      </c>
      <c r="G123" s="52">
        <v>3.65</v>
      </c>
      <c r="H123" s="52">
        <v>0.38</v>
      </c>
      <c r="I123" s="53">
        <v>23.62</v>
      </c>
      <c r="J123" s="52">
        <v>112.8</v>
      </c>
      <c r="K123" s="51" t="s">
        <v>46</v>
      </c>
      <c r="L123" s="52">
        <v>1.97</v>
      </c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508</v>
      </c>
      <c r="G127" s="19">
        <f t="shared" ref="G127:J127" si="62">SUM(G120:G126)</f>
        <v>18.509999999999998</v>
      </c>
      <c r="H127" s="19">
        <f t="shared" si="62"/>
        <v>19.399999999999999</v>
      </c>
      <c r="I127" s="19">
        <f t="shared" si="62"/>
        <v>73.88</v>
      </c>
      <c r="J127" s="19">
        <f t="shared" si="62"/>
        <v>510.7</v>
      </c>
      <c r="K127" s="25"/>
      <c r="L127" s="19">
        <f t="shared" ref="L127" si="63">SUM(L120:L126)</f>
        <v>68.98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508</v>
      </c>
      <c r="G138" s="32">
        <f t="shared" ref="G138" si="66">G127+G137</f>
        <v>18.509999999999998</v>
      </c>
      <c r="H138" s="32">
        <f t="shared" ref="H138" si="67">H127+H137</f>
        <v>19.399999999999999</v>
      </c>
      <c r="I138" s="32">
        <f t="shared" ref="I138" si="68">I127+I137</f>
        <v>73.88</v>
      </c>
      <c r="J138" s="32">
        <f t="shared" ref="J138:L138" si="69">J127+J137</f>
        <v>510.7</v>
      </c>
      <c r="K138" s="32"/>
      <c r="L138" s="32">
        <f t="shared" si="69"/>
        <v>68.98</v>
      </c>
    </row>
    <row r="139" spans="1:12" ht="75">
      <c r="A139" s="20">
        <v>2</v>
      </c>
      <c r="B139" s="21">
        <v>3</v>
      </c>
      <c r="C139" s="22" t="s">
        <v>19</v>
      </c>
      <c r="D139" s="5" t="s">
        <v>20</v>
      </c>
      <c r="E139" s="51" t="s">
        <v>64</v>
      </c>
      <c r="F139" s="52">
        <v>262</v>
      </c>
      <c r="G139" s="52">
        <v>16.074999999999999</v>
      </c>
      <c r="H139" s="52">
        <v>18.475999999999999</v>
      </c>
      <c r="I139" s="52">
        <v>40.207999999999998</v>
      </c>
      <c r="J139" s="52">
        <v>338.29</v>
      </c>
      <c r="K139" s="51" t="s">
        <v>65</v>
      </c>
      <c r="L139" s="52">
        <v>62.51</v>
      </c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30">
      <c r="A141" s="23"/>
      <c r="B141" s="15"/>
      <c r="C141" s="11"/>
      <c r="D141" s="7" t="s">
        <v>21</v>
      </c>
      <c r="E141" s="51" t="s">
        <v>49</v>
      </c>
      <c r="F141" s="52">
        <v>200</v>
      </c>
      <c r="G141" s="52">
        <v>0.1</v>
      </c>
      <c r="H141" s="52">
        <v>0</v>
      </c>
      <c r="I141" s="53">
        <v>10.1</v>
      </c>
      <c r="J141" s="52">
        <v>61</v>
      </c>
      <c r="K141" s="51" t="s">
        <v>50</v>
      </c>
      <c r="L141" s="52">
        <v>4.91</v>
      </c>
    </row>
    <row r="142" spans="1:12" ht="15.75" customHeight="1">
      <c r="A142" s="23"/>
      <c r="B142" s="15"/>
      <c r="C142" s="11"/>
      <c r="D142" s="7" t="s">
        <v>22</v>
      </c>
      <c r="E142" s="51" t="s">
        <v>40</v>
      </c>
      <c r="F142" s="52">
        <v>38</v>
      </c>
      <c r="G142" s="52">
        <v>2.89</v>
      </c>
      <c r="H142" s="52">
        <v>0.3</v>
      </c>
      <c r="I142" s="53">
        <v>18.7</v>
      </c>
      <c r="J142" s="52">
        <v>89.3</v>
      </c>
      <c r="K142" s="51" t="s">
        <v>46</v>
      </c>
      <c r="L142" s="52">
        <v>1.56</v>
      </c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19.065000000000001</v>
      </c>
      <c r="H146" s="19">
        <f t="shared" si="70"/>
        <v>18.776</v>
      </c>
      <c r="I146" s="19">
        <f t="shared" si="70"/>
        <v>69.007999999999996</v>
      </c>
      <c r="J146" s="19">
        <f t="shared" si="70"/>
        <v>488.59000000000003</v>
      </c>
      <c r="K146" s="25"/>
      <c r="L146" s="19">
        <f t="shared" ref="L146" si="71">SUM(L139:L145)</f>
        <v>68.98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19.065000000000001</v>
      </c>
      <c r="H157" s="32">
        <f t="shared" ref="H157" si="75">H146+H156</f>
        <v>18.776</v>
      </c>
      <c r="I157" s="32">
        <f t="shared" ref="I157" si="76">I146+I156</f>
        <v>69.007999999999996</v>
      </c>
      <c r="J157" s="32">
        <f t="shared" ref="J157:L157" si="77">J146+J156</f>
        <v>488.59000000000003</v>
      </c>
      <c r="K157" s="32"/>
      <c r="L157" s="32">
        <f t="shared" si="77"/>
        <v>68.98</v>
      </c>
    </row>
    <row r="158" spans="1:12" ht="45">
      <c r="A158" s="20">
        <v>2</v>
      </c>
      <c r="B158" s="21">
        <v>4</v>
      </c>
      <c r="C158" s="22" t="s">
        <v>19</v>
      </c>
      <c r="D158" s="5" t="s">
        <v>20</v>
      </c>
      <c r="E158" s="51" t="s">
        <v>66</v>
      </c>
      <c r="F158" s="52">
        <v>240</v>
      </c>
      <c r="G158" s="52">
        <v>14.43</v>
      </c>
      <c r="H158" s="52">
        <v>9.1</v>
      </c>
      <c r="I158" s="52">
        <v>39.119999999999997</v>
      </c>
      <c r="J158" s="52">
        <v>291.47000000000003</v>
      </c>
      <c r="K158" s="51" t="s">
        <v>68</v>
      </c>
      <c r="L158" s="52">
        <v>58.49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30">
      <c r="A160" s="23"/>
      <c r="B160" s="15"/>
      <c r="C160" s="11"/>
      <c r="D160" s="7" t="s">
        <v>21</v>
      </c>
      <c r="E160" s="51" t="s">
        <v>67</v>
      </c>
      <c r="F160" s="52">
        <v>200</v>
      </c>
      <c r="G160" s="52">
        <v>0.1</v>
      </c>
      <c r="H160" s="52">
        <v>0</v>
      </c>
      <c r="I160" s="53">
        <v>15</v>
      </c>
      <c r="J160" s="52">
        <v>60</v>
      </c>
      <c r="K160" s="51" t="s">
        <v>47</v>
      </c>
      <c r="L160" s="52">
        <v>8.0299999999999994</v>
      </c>
    </row>
    <row r="161" spans="1:12" ht="30">
      <c r="A161" s="23"/>
      <c r="B161" s="15"/>
      <c r="C161" s="11"/>
      <c r="D161" s="7" t="s">
        <v>22</v>
      </c>
      <c r="E161" s="51" t="s">
        <v>48</v>
      </c>
      <c r="F161" s="52">
        <v>60</v>
      </c>
      <c r="G161" s="52">
        <v>4.5599999999999996</v>
      </c>
      <c r="H161" s="52">
        <v>0.48</v>
      </c>
      <c r="I161" s="53">
        <v>29.52</v>
      </c>
      <c r="J161" s="52">
        <v>141</v>
      </c>
      <c r="K161" s="51" t="s">
        <v>46</v>
      </c>
      <c r="L161" s="52">
        <v>2.46</v>
      </c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19.09</v>
      </c>
      <c r="H165" s="19">
        <f t="shared" si="78"/>
        <v>9.58</v>
      </c>
      <c r="I165" s="19">
        <f t="shared" si="78"/>
        <v>83.64</v>
      </c>
      <c r="J165" s="19">
        <f t="shared" si="78"/>
        <v>492.47</v>
      </c>
      <c r="K165" s="25"/>
      <c r="L165" s="19">
        <f t="shared" ref="L165" si="79">SUM(L158:L164)</f>
        <v>68.97999999999999</v>
      </c>
    </row>
    <row r="166" spans="1:12" ht="15">
      <c r="A166" s="26">
        <f>A158</f>
        <v>2</v>
      </c>
      <c r="B166" s="13"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 t="shared" ref="G176" si="82">G165+G175</f>
        <v>19.09</v>
      </c>
      <c r="H176" s="32">
        <f t="shared" ref="H176" si="83">H165+H175</f>
        <v>9.58</v>
      </c>
      <c r="I176" s="32">
        <f t="shared" ref="I176" si="84">I165+I175</f>
        <v>83.64</v>
      </c>
      <c r="J176" s="32">
        <f t="shared" ref="J176:L176" si="85">J165+J175</f>
        <v>492.47</v>
      </c>
      <c r="K176" s="32"/>
      <c r="L176" s="32">
        <f t="shared" si="85"/>
        <v>68.97999999999999</v>
      </c>
    </row>
    <row r="177" spans="1:12" ht="45">
      <c r="A177" s="20">
        <v>2</v>
      </c>
      <c r="B177" s="21">
        <v>5</v>
      </c>
      <c r="C177" s="22" t="s">
        <v>19</v>
      </c>
      <c r="D177" s="5" t="s">
        <v>20</v>
      </c>
      <c r="E177" s="51" t="s">
        <v>69</v>
      </c>
      <c r="F177" s="52">
        <v>300</v>
      </c>
      <c r="G177" s="52">
        <v>13.2</v>
      </c>
      <c r="H177" s="52">
        <v>30.44</v>
      </c>
      <c r="I177" s="52">
        <v>33</v>
      </c>
      <c r="J177" s="52">
        <v>463.12</v>
      </c>
      <c r="K177" s="51" t="s">
        <v>71</v>
      </c>
      <c r="L177" s="52">
        <v>58.96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21</v>
      </c>
      <c r="E179" s="51" t="s">
        <v>70</v>
      </c>
      <c r="F179" s="52">
        <v>200</v>
      </c>
      <c r="G179" s="52">
        <v>0</v>
      </c>
      <c r="H179" s="52">
        <v>0</v>
      </c>
      <c r="I179" s="53">
        <v>19.63</v>
      </c>
      <c r="J179" s="52">
        <v>73.45</v>
      </c>
      <c r="K179" s="51" t="s">
        <v>72</v>
      </c>
      <c r="L179" s="52">
        <v>7.97</v>
      </c>
    </row>
    <row r="180" spans="1:12" ht="30">
      <c r="A180" s="23"/>
      <c r="B180" s="15"/>
      <c r="C180" s="11"/>
      <c r="D180" s="7" t="s">
        <v>22</v>
      </c>
      <c r="E180" s="51" t="s">
        <v>40</v>
      </c>
      <c r="F180" s="52">
        <v>50</v>
      </c>
      <c r="G180" s="52">
        <v>3.8</v>
      </c>
      <c r="H180" s="52">
        <v>0.4</v>
      </c>
      <c r="I180" s="53">
        <v>24.6</v>
      </c>
      <c r="J180" s="52">
        <v>117.5</v>
      </c>
      <c r="K180" s="51" t="s">
        <v>46</v>
      </c>
      <c r="L180" s="52">
        <v>2.0499999999999998</v>
      </c>
    </row>
    <row r="181" spans="1:12" ht="1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30.84</v>
      </c>
      <c r="I184" s="19">
        <f t="shared" si="86"/>
        <v>77.22999999999999</v>
      </c>
      <c r="J184" s="19">
        <f t="shared" si="86"/>
        <v>654.07000000000005</v>
      </c>
      <c r="K184" s="25"/>
      <c r="L184" s="19">
        <f t="shared" ref="L184" si="87">SUM(L177:L183)</f>
        <v>68.98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30.84</v>
      </c>
      <c r="I195" s="32">
        <f t="shared" ref="I195" si="92">I184+I194</f>
        <v>77.22999999999999</v>
      </c>
      <c r="J195" s="32">
        <f t="shared" ref="J195:L195" si="93">J184+J194</f>
        <v>654.07000000000005</v>
      </c>
      <c r="K195" s="32"/>
      <c r="L195" s="32">
        <f t="shared" si="93"/>
        <v>68.98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19.871500000000001</v>
      </c>
      <c r="H196" s="34">
        <f t="shared" si="94"/>
        <v>18.756800000000005</v>
      </c>
      <c r="I196" s="34">
        <f t="shared" si="94"/>
        <v>75.729400000000012</v>
      </c>
      <c r="J196" s="34">
        <f t="shared" si="94"/>
        <v>551.27200000000005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2024-12-20T13:58:01Z</dcterms:modified>
</cp:coreProperties>
</file>