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2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24" i="1" l="1"/>
  <c r="H157" i="1"/>
  <c r="H195" i="1"/>
  <c r="J195" i="1"/>
  <c r="G119" i="1"/>
  <c r="G195" i="1"/>
  <c r="I100" i="1"/>
  <c r="I196" i="1" s="1"/>
  <c r="J138" i="1"/>
  <c r="L196" i="1"/>
  <c r="F196" i="1"/>
  <c r="H196" i="1" l="1"/>
  <c r="G196" i="1"/>
  <c r="J196" i="1"/>
</calcChain>
</file>

<file path=xl/sharedStrings.xml><?xml version="1.0" encoding="utf-8"?>
<sst xmlns="http://schemas.openxmlformats.org/spreadsheetml/2006/main" count="247" uniqueCount="76">
  <si>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</si>
  <si>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</si>
  <si>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</si>
  <si>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</si>
  <si>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</si>
  <si>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</si>
  <si>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</si>
  <si>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</si>
  <si>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</si>
  <si>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</si>
  <si>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</si>
  <si>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</si>
  <si>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</si>
  <si>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</si>
  <si>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</si>
  <si>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</si>
  <si>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</si>
  <si>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</si>
  <si>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</si>
  <si>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</si>
  <si>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</si>
  <si>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</si>
  <si>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</si>
  <si>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</si>
  <si>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</si>
  <si>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</si>
  <si>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</si>
  <si>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</si>
  <si>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</si>
  <si>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</si>
  <si>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</si>
  <si>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</si>
  <si>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</si>
  <si>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</si>
  <si>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</si>
  <si>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</si>
  <si>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</si>
  <si>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</si>
  <si>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Лицей №2</t>
  </si>
  <si>
    <t>Чай с сахаром</t>
  </si>
  <si>
    <t xml:space="preserve">Хлеб пшеничный </t>
  </si>
  <si>
    <t>Чай апельсиновый</t>
  </si>
  <si>
    <t>Хлеб пшеничный в\с</t>
  </si>
  <si>
    <t>Чай с молоком</t>
  </si>
  <si>
    <t>Согласовано</t>
  </si>
  <si>
    <t>Директор</t>
  </si>
  <si>
    <t>Иванова М.Ю.</t>
  </si>
  <si>
    <t>495 СБР 2013</t>
  </si>
  <si>
    <t>108 СБР 2013</t>
  </si>
  <si>
    <t>493 СБР 2013</t>
  </si>
  <si>
    <t>Яйца вареные, сыр (порциями), каша "Дружба"</t>
  </si>
  <si>
    <t>300 СБР 2013     15 СБР 2011 260 СБР 2013</t>
  </si>
  <si>
    <t>"Колобки" мясные с овощами с соусом, рагу овощное (3 вариант)</t>
  </si>
  <si>
    <t>Фруктовый чай</t>
  </si>
  <si>
    <t>Т.Т.К. № 23 541 СБР 2004(3в)</t>
  </si>
  <si>
    <t>Т.Т.К. № 4</t>
  </si>
  <si>
    <t>Тефтели 1 вариант, макаронные изделия отварные</t>
  </si>
  <si>
    <t>461в1СБР2004 291 СБР 2013</t>
  </si>
  <si>
    <t>Т.Т.К. №  3</t>
  </si>
  <si>
    <t>Котлеты рубленые из птицы с овощами, каша вязкая (гречневая)</t>
  </si>
  <si>
    <t>Т.Т.К. № 7  510 СБР 2004</t>
  </si>
  <si>
    <t>Гуляш из птицы, рис припущенный</t>
  </si>
  <si>
    <t>Т.Т.К. № 9  415 СБР 2013</t>
  </si>
  <si>
    <t>Сыр (порциями), бутерброд с джемом или повидлом, каша пшенная вязкая</t>
  </si>
  <si>
    <t>Кофейный напиток с молоком (2-й вариант)</t>
  </si>
  <si>
    <t>Хлеб пшеничный</t>
  </si>
  <si>
    <t>15 СБР 2011       2 СБР 2004 258 СБР 2013</t>
  </si>
  <si>
    <t>259 СБР 2001</t>
  </si>
  <si>
    <t>Салат из свеклы отварной, курочка с рисом по-домашнему</t>
  </si>
  <si>
    <t>50 СБР 2013 Т.Т.К. № 16</t>
  </si>
  <si>
    <t>Котлеты рыбные любительские, картофельное пюре</t>
  </si>
  <si>
    <t>Фруктовый чай с яблоком</t>
  </si>
  <si>
    <t>346 СБР 2013 429 СБР 2013</t>
  </si>
  <si>
    <t>Т.Т.К. № 5</t>
  </si>
  <si>
    <t>Тефтели 2 варинт, каша ячневая рассыпчатая</t>
  </si>
  <si>
    <t>462в2СБР2004 508 СБР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</si>
</sst>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38</v>
      </c>
      <c r="D1" s="62"/>
      <c r="E1" s="62"/>
      <c r="F1" s="12" t="s">
        <v>44</v>
      </c>
      <c r="G1" s="2" t="s">
        <v>16</v>
      </c>
      <c r="H1" s="63" t="s">
        <v>45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17</v>
      </c>
      <c r="H2" s="63" t="s">
        <v>46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>
        <v>6</v>
      </c>
      <c r="I3" s="45">
        <v>11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72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50</v>
      </c>
      <c r="F6" s="52">
        <v>233</v>
      </c>
      <c r="G6" s="52">
        <v>12.8</v>
      </c>
      <c r="H6" s="52">
        <v>18.899999999999999</v>
      </c>
      <c r="I6" s="52">
        <v>28.8</v>
      </c>
      <c r="J6" s="52">
        <v>337.3</v>
      </c>
      <c r="K6" s="51" t="s">
        <v>51</v>
      </c>
      <c r="L6" s="52">
        <v>54.58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8.8" x14ac:dyDescent="0.3">
      <c r="A8" s="23"/>
      <c r="B8" s="15"/>
      <c r="C8" s="11"/>
      <c r="D8" s="7" t="s">
        <v>21</v>
      </c>
      <c r="E8" s="51" t="s">
        <v>43</v>
      </c>
      <c r="F8" s="52">
        <v>200</v>
      </c>
      <c r="G8" s="52">
        <v>1.5</v>
      </c>
      <c r="H8" s="52">
        <v>1.3</v>
      </c>
      <c r="I8" s="53">
        <v>15.9</v>
      </c>
      <c r="J8" s="52">
        <v>81</v>
      </c>
      <c r="K8" s="51" t="s">
        <v>47</v>
      </c>
      <c r="L8" s="52">
        <v>8.67</v>
      </c>
    </row>
    <row r="9" spans="1:12" ht="28.8" x14ac:dyDescent="0.3">
      <c r="A9" s="23"/>
      <c r="B9" s="15"/>
      <c r="C9" s="11"/>
      <c r="D9" s="7" t="s">
        <v>22</v>
      </c>
      <c r="E9" s="51" t="s">
        <v>40</v>
      </c>
      <c r="F9" s="52">
        <v>69</v>
      </c>
      <c r="G9" s="52">
        <v>5.24</v>
      </c>
      <c r="H9" s="52">
        <v>0.55000000000000004</v>
      </c>
      <c r="I9" s="53">
        <v>33.950000000000003</v>
      </c>
      <c r="J9" s="52">
        <v>162.15</v>
      </c>
      <c r="K9" s="51" t="s">
        <v>48</v>
      </c>
      <c r="L9" s="52">
        <v>2.5499999999999998</v>
      </c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 t="shared" ref="G13:J13" si="0">SUM(G6:G12)</f>
        <v>19.54</v>
      </c>
      <c r="H13" s="19">
        <f t="shared" si="0"/>
        <v>20.75</v>
      </c>
      <c r="I13" s="19">
        <f t="shared" si="0"/>
        <v>78.650000000000006</v>
      </c>
      <c r="J13" s="19">
        <f t="shared" si="0"/>
        <v>580.45000000000005</v>
      </c>
      <c r="K13" s="25"/>
      <c r="L13" s="19">
        <f t="shared" ref="L13" si="1">SUM(L6:L12)</f>
        <v>65.8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502</v>
      </c>
      <c r="G24" s="32">
        <f t="shared" ref="G24:J24" si="4">G13+G23</f>
        <v>19.54</v>
      </c>
      <c r="H24" s="32">
        <f t="shared" si="4"/>
        <v>20.75</v>
      </c>
      <c r="I24" s="32">
        <f t="shared" si="4"/>
        <v>78.650000000000006</v>
      </c>
      <c r="J24" s="32">
        <f t="shared" si="4"/>
        <v>580.45000000000005</v>
      </c>
      <c r="K24" s="32"/>
      <c r="L24" s="32">
        <f t="shared" ref="L24" si="5">L13+L23</f>
        <v>65.8</v>
      </c>
    </row>
    <row r="25" spans="1:12" ht="57.6" x14ac:dyDescent="0.3">
      <c r="A25" s="14">
        <v>1</v>
      </c>
      <c r="B25" s="15">
        <v>2</v>
      </c>
      <c r="C25" s="22" t="s">
        <v>19</v>
      </c>
      <c r="D25" s="5" t="s">
        <v>20</v>
      </c>
      <c r="E25" s="48" t="s">
        <v>52</v>
      </c>
      <c r="F25" s="49">
        <v>290</v>
      </c>
      <c r="G25" s="49">
        <v>11.77</v>
      </c>
      <c r="H25" s="49">
        <v>20.65</v>
      </c>
      <c r="I25" s="50">
        <v>35.35</v>
      </c>
      <c r="J25" s="49">
        <v>377.9</v>
      </c>
      <c r="K25" s="48" t="s">
        <v>54</v>
      </c>
      <c r="L25" s="49">
        <v>55.74</v>
      </c>
    </row>
    <row r="26" spans="1:12" ht="14.4" x14ac:dyDescent="0.3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51" t="s">
        <v>53</v>
      </c>
      <c r="F27" s="52">
        <v>200</v>
      </c>
      <c r="G27" s="52">
        <v>0</v>
      </c>
      <c r="H27" s="52">
        <v>0</v>
      </c>
      <c r="I27" s="53">
        <v>19.63</v>
      </c>
      <c r="J27" s="52">
        <v>73.45</v>
      </c>
      <c r="K27" s="51" t="s">
        <v>55</v>
      </c>
      <c r="L27" s="49">
        <v>7.81</v>
      </c>
    </row>
    <row r="28" spans="1:12" ht="28.8" x14ac:dyDescent="0.3">
      <c r="A28" s="14"/>
      <c r="B28" s="15"/>
      <c r="C28" s="11"/>
      <c r="D28" s="7" t="s">
        <v>22</v>
      </c>
      <c r="E28" s="51" t="s">
        <v>40</v>
      </c>
      <c r="F28" s="52">
        <v>60</v>
      </c>
      <c r="G28" s="52">
        <v>4.58</v>
      </c>
      <c r="H28" s="52">
        <v>0.48</v>
      </c>
      <c r="I28" s="53">
        <v>29.52</v>
      </c>
      <c r="J28" s="52">
        <v>141</v>
      </c>
      <c r="K28" s="51" t="s">
        <v>48</v>
      </c>
      <c r="L28" s="52">
        <v>2.25</v>
      </c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16.350000000000001</v>
      </c>
      <c r="H32" s="19">
        <f t="shared" ref="H32" si="7">SUM(H25:H31)</f>
        <v>21.13</v>
      </c>
      <c r="I32" s="19">
        <f t="shared" ref="I32" si="8">SUM(I25:I31)</f>
        <v>84.5</v>
      </c>
      <c r="J32" s="19">
        <f t="shared" ref="J32:L32" si="9">SUM(J25:J31)</f>
        <v>592.34999999999991</v>
      </c>
      <c r="K32" s="25"/>
      <c r="L32" s="19">
        <f t="shared" si="9"/>
        <v>65.800000000000011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550</v>
      </c>
      <c r="G43" s="32">
        <f t="shared" ref="G43" si="14">G32+G42</f>
        <v>16.350000000000001</v>
      </c>
      <c r="H43" s="32">
        <f t="shared" ref="H43" si="15">H32+H42</f>
        <v>21.13</v>
      </c>
      <c r="I43" s="32">
        <f t="shared" ref="I43" si="16">I32+I42</f>
        <v>84.5</v>
      </c>
      <c r="J43" s="32">
        <f t="shared" ref="J43:L43" si="17">J32+J42</f>
        <v>592.34999999999991</v>
      </c>
      <c r="K43" s="32"/>
      <c r="L43" s="32">
        <f t="shared" si="17"/>
        <v>65.800000000000011</v>
      </c>
    </row>
    <row r="44" spans="1:12" ht="43.2" x14ac:dyDescent="0.3">
      <c r="A44" s="20">
        <v>1</v>
      </c>
      <c r="B44" s="21">
        <v>3</v>
      </c>
      <c r="C44" s="22" t="s">
        <v>19</v>
      </c>
      <c r="D44" s="5" t="s">
        <v>20</v>
      </c>
      <c r="E44" s="48" t="s">
        <v>56</v>
      </c>
      <c r="F44" s="49">
        <v>260</v>
      </c>
      <c r="G44" s="49">
        <v>17.43</v>
      </c>
      <c r="H44" s="49">
        <v>13.93</v>
      </c>
      <c r="I44" s="50">
        <v>43.88</v>
      </c>
      <c r="J44" s="49">
        <v>373.7</v>
      </c>
      <c r="K44" s="48" t="s">
        <v>57</v>
      </c>
      <c r="L44" s="49">
        <v>55.18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28.8" x14ac:dyDescent="0.3">
      <c r="A46" s="23"/>
      <c r="B46" s="15"/>
      <c r="C46" s="11"/>
      <c r="D46" s="7" t="s">
        <v>21</v>
      </c>
      <c r="E46" s="51" t="s">
        <v>41</v>
      </c>
      <c r="F46" s="52">
        <v>200</v>
      </c>
      <c r="G46" s="52">
        <v>0</v>
      </c>
      <c r="H46" s="52">
        <v>0</v>
      </c>
      <c r="I46" s="53">
        <v>19.95</v>
      </c>
      <c r="J46" s="52">
        <v>74.73</v>
      </c>
      <c r="K46" s="51" t="s">
        <v>58</v>
      </c>
      <c r="L46" s="52">
        <v>8.77</v>
      </c>
    </row>
    <row r="47" spans="1:12" ht="28.8" x14ac:dyDescent="0.3">
      <c r="A47" s="23"/>
      <c r="B47" s="15"/>
      <c r="C47" s="11"/>
      <c r="D47" s="7" t="s">
        <v>22</v>
      </c>
      <c r="E47" s="51" t="s">
        <v>40</v>
      </c>
      <c r="F47" s="52">
        <v>50</v>
      </c>
      <c r="G47" s="52">
        <v>3.8</v>
      </c>
      <c r="H47" s="52">
        <v>0.4</v>
      </c>
      <c r="I47" s="53">
        <v>24.6</v>
      </c>
      <c r="J47" s="52">
        <v>117.5</v>
      </c>
      <c r="K47" s="51" t="s">
        <v>48</v>
      </c>
      <c r="L47" s="52">
        <v>1.85</v>
      </c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21.23</v>
      </c>
      <c r="H51" s="19">
        <f t="shared" ref="H51" si="19">SUM(H44:H50)</f>
        <v>14.33</v>
      </c>
      <c r="I51" s="19">
        <f t="shared" ref="I51" si="20">SUM(I44:I50)</f>
        <v>88.43</v>
      </c>
      <c r="J51" s="19">
        <f t="shared" ref="J51:L51" si="21">SUM(J44:J50)</f>
        <v>565.93000000000006</v>
      </c>
      <c r="K51" s="25"/>
      <c r="L51" s="19">
        <f t="shared" si="21"/>
        <v>65.8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510</v>
      </c>
      <c r="G62" s="32">
        <f t="shared" ref="G62" si="26">G51+G61</f>
        <v>21.23</v>
      </c>
      <c r="H62" s="32">
        <f t="shared" ref="H62" si="27">H51+H61</f>
        <v>14.33</v>
      </c>
      <c r="I62" s="32">
        <f t="shared" ref="I62" si="28">I51+I61</f>
        <v>88.43</v>
      </c>
      <c r="J62" s="32">
        <f t="shared" ref="J62:L62" si="29">J51+J61</f>
        <v>565.93000000000006</v>
      </c>
      <c r="K62" s="32"/>
      <c r="L62" s="32">
        <f t="shared" si="29"/>
        <v>65.8</v>
      </c>
    </row>
    <row r="63" spans="1:12" ht="43.2" x14ac:dyDescent="0.3">
      <c r="A63" s="20">
        <v>1</v>
      </c>
      <c r="B63" s="21">
        <v>4</v>
      </c>
      <c r="C63" s="22" t="s">
        <v>19</v>
      </c>
      <c r="D63" s="5" t="s">
        <v>20</v>
      </c>
      <c r="E63" s="51" t="s">
        <v>59</v>
      </c>
      <c r="F63" s="52">
        <v>270</v>
      </c>
      <c r="G63" s="52">
        <v>14.88</v>
      </c>
      <c r="H63" s="52">
        <v>17.57</v>
      </c>
      <c r="I63" s="52">
        <v>37.82</v>
      </c>
      <c r="J63" s="52">
        <v>359.2</v>
      </c>
      <c r="K63" s="51" t="s">
        <v>60</v>
      </c>
      <c r="L63" s="52">
        <v>60.38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28.8" x14ac:dyDescent="0.3">
      <c r="A65" s="23"/>
      <c r="B65" s="15"/>
      <c r="C65" s="11"/>
      <c r="D65" s="7" t="s">
        <v>21</v>
      </c>
      <c r="E65" s="51" t="s">
        <v>39</v>
      </c>
      <c r="F65" s="52">
        <v>200</v>
      </c>
      <c r="G65" s="52">
        <v>0.1</v>
      </c>
      <c r="H65" s="52">
        <v>0</v>
      </c>
      <c r="I65" s="53">
        <v>15</v>
      </c>
      <c r="J65" s="52">
        <v>60</v>
      </c>
      <c r="K65" s="51" t="s">
        <v>49</v>
      </c>
      <c r="L65" s="52">
        <v>3.3</v>
      </c>
    </row>
    <row r="66" spans="1:12" ht="28.8" x14ac:dyDescent="0.3">
      <c r="A66" s="23"/>
      <c r="B66" s="15"/>
      <c r="C66" s="11"/>
      <c r="D66" s="7" t="s">
        <v>22</v>
      </c>
      <c r="E66" s="51" t="s">
        <v>42</v>
      </c>
      <c r="F66" s="52">
        <v>57</v>
      </c>
      <c r="G66" s="52">
        <v>4.33</v>
      </c>
      <c r="H66" s="52">
        <v>0.46</v>
      </c>
      <c r="I66" s="53">
        <v>28.04</v>
      </c>
      <c r="J66" s="52">
        <v>133.94999999999999</v>
      </c>
      <c r="K66" s="51" t="s">
        <v>48</v>
      </c>
      <c r="L66" s="52">
        <v>2.12</v>
      </c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19.310000000000002</v>
      </c>
      <c r="H70" s="19">
        <f t="shared" ref="H70" si="31">SUM(H63:H69)</f>
        <v>18.03</v>
      </c>
      <c r="I70" s="19">
        <f t="shared" ref="I70" si="32">SUM(I63:I69)</f>
        <v>80.86</v>
      </c>
      <c r="J70" s="19">
        <f t="shared" ref="J70:L70" si="33">SUM(J63:J69)</f>
        <v>553.15</v>
      </c>
      <c r="K70" s="25"/>
      <c r="L70" s="19">
        <f t="shared" si="33"/>
        <v>65.8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527</v>
      </c>
      <c r="G81" s="32">
        <f t="shared" ref="G81" si="38">G70+G80</f>
        <v>19.310000000000002</v>
      </c>
      <c r="H81" s="32">
        <f t="shared" ref="H81" si="39">H70+H80</f>
        <v>18.03</v>
      </c>
      <c r="I81" s="32">
        <f t="shared" ref="I81" si="40">I70+I80</f>
        <v>80.86</v>
      </c>
      <c r="J81" s="32">
        <f t="shared" ref="J81:L81" si="41">J70+J80</f>
        <v>553.15</v>
      </c>
      <c r="K81" s="32"/>
      <c r="L81" s="32">
        <f t="shared" si="41"/>
        <v>65.8</v>
      </c>
    </row>
    <row r="82" spans="1:12" ht="43.2" x14ac:dyDescent="0.3">
      <c r="A82" s="20">
        <v>1</v>
      </c>
      <c r="B82" s="21">
        <v>5</v>
      </c>
      <c r="C82" s="22" t="s">
        <v>19</v>
      </c>
      <c r="D82" s="5" t="s">
        <v>20</v>
      </c>
      <c r="E82" s="55" t="s">
        <v>61</v>
      </c>
      <c r="F82" s="56">
        <v>280</v>
      </c>
      <c r="G82" s="56">
        <v>12.88</v>
      </c>
      <c r="H82" s="56">
        <v>15.93</v>
      </c>
      <c r="I82" s="57">
        <v>44.05</v>
      </c>
      <c r="J82" s="56">
        <v>373.3</v>
      </c>
      <c r="K82" s="55" t="s">
        <v>62</v>
      </c>
      <c r="L82" s="56">
        <v>56.25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51" t="s">
        <v>53</v>
      </c>
      <c r="F84" s="52">
        <v>200</v>
      </c>
      <c r="G84" s="52">
        <v>0</v>
      </c>
      <c r="H84" s="52">
        <v>0</v>
      </c>
      <c r="I84" s="53">
        <v>19.63</v>
      </c>
      <c r="J84" s="52">
        <v>73.45</v>
      </c>
      <c r="K84" s="51" t="s">
        <v>55</v>
      </c>
      <c r="L84" s="52">
        <v>7.77</v>
      </c>
    </row>
    <row r="85" spans="1:12" ht="28.8" x14ac:dyDescent="0.3">
      <c r="A85" s="23"/>
      <c r="B85" s="15"/>
      <c r="C85" s="11"/>
      <c r="D85" s="7" t="s">
        <v>22</v>
      </c>
      <c r="E85" s="51" t="s">
        <v>40</v>
      </c>
      <c r="F85" s="52">
        <v>48</v>
      </c>
      <c r="G85" s="52">
        <v>3.65</v>
      </c>
      <c r="H85" s="52">
        <v>0.38</v>
      </c>
      <c r="I85" s="53">
        <v>23.62</v>
      </c>
      <c r="J85" s="52">
        <v>112.8</v>
      </c>
      <c r="K85" s="51" t="s">
        <v>48</v>
      </c>
      <c r="L85" s="52">
        <v>1.78</v>
      </c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528</v>
      </c>
      <c r="G89" s="19">
        <f t="shared" ref="G89" si="42">SUM(G82:G88)</f>
        <v>16.53</v>
      </c>
      <c r="H89" s="19">
        <f t="shared" ref="H89" si="43">SUM(H82:H88)</f>
        <v>16.309999999999999</v>
      </c>
      <c r="I89" s="19">
        <f t="shared" ref="I89" si="44">SUM(I82:I88)</f>
        <v>87.3</v>
      </c>
      <c r="J89" s="19">
        <f t="shared" ref="J89:L89" si="45">SUM(J82:J88)</f>
        <v>559.54999999999995</v>
      </c>
      <c r="K89" s="25"/>
      <c r="L89" s="19">
        <f t="shared" si="45"/>
        <v>65.8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528</v>
      </c>
      <c r="G100" s="32">
        <f t="shared" ref="G100" si="50">G89+G99</f>
        <v>16.53</v>
      </c>
      <c r="H100" s="32">
        <f t="shared" ref="H100" si="51">H89+H99</f>
        <v>16.309999999999999</v>
      </c>
      <c r="I100" s="32">
        <f t="shared" ref="I100" si="52">I89+I99</f>
        <v>87.3</v>
      </c>
      <c r="J100" s="32">
        <f t="shared" ref="J100:L100" si="53">J89+J99</f>
        <v>559.54999999999995</v>
      </c>
      <c r="K100" s="32"/>
      <c r="L100" s="32">
        <f t="shared" si="53"/>
        <v>65.8</v>
      </c>
    </row>
    <row r="101" spans="1:12" ht="72" x14ac:dyDescent="0.3">
      <c r="A101" s="20">
        <v>2</v>
      </c>
      <c r="B101" s="21">
        <v>6</v>
      </c>
      <c r="C101" s="22" t="s">
        <v>19</v>
      </c>
      <c r="D101" s="5" t="s">
        <v>20</v>
      </c>
      <c r="E101" s="51" t="s">
        <v>63</v>
      </c>
      <c r="F101" s="49">
        <v>253</v>
      </c>
      <c r="G101" s="49">
        <v>13.42</v>
      </c>
      <c r="H101" s="49">
        <v>19.46</v>
      </c>
      <c r="I101" s="49">
        <v>56.9</v>
      </c>
      <c r="J101" s="49">
        <v>456.85</v>
      </c>
      <c r="K101" s="51" t="s">
        <v>66</v>
      </c>
      <c r="L101" s="49">
        <v>54.52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28.8" x14ac:dyDescent="0.3">
      <c r="A103" s="23"/>
      <c r="B103" s="15"/>
      <c r="C103" s="11"/>
      <c r="D103" s="7" t="s">
        <v>21</v>
      </c>
      <c r="E103" s="51" t="s">
        <v>64</v>
      </c>
      <c r="F103" s="52">
        <v>200</v>
      </c>
      <c r="G103" s="52">
        <v>1.4</v>
      </c>
      <c r="H103" s="52">
        <v>1.6</v>
      </c>
      <c r="I103" s="53">
        <v>17.350000000000001</v>
      </c>
      <c r="J103" s="52">
        <v>89.32</v>
      </c>
      <c r="K103" s="51" t="s">
        <v>67</v>
      </c>
      <c r="L103" s="52">
        <v>9.09</v>
      </c>
    </row>
    <row r="104" spans="1:12" ht="28.8" x14ac:dyDescent="0.3">
      <c r="A104" s="23"/>
      <c r="B104" s="15"/>
      <c r="C104" s="11"/>
      <c r="D104" s="7" t="s">
        <v>22</v>
      </c>
      <c r="E104" s="51" t="s">
        <v>65</v>
      </c>
      <c r="F104" s="52">
        <v>57</v>
      </c>
      <c r="G104" s="52">
        <v>4.33</v>
      </c>
      <c r="H104" s="52">
        <v>0.46</v>
      </c>
      <c r="I104" s="53">
        <v>28.04</v>
      </c>
      <c r="J104" s="52">
        <v>133.94999999999999</v>
      </c>
      <c r="K104" s="51" t="s">
        <v>48</v>
      </c>
      <c r="L104" s="52">
        <v>2.19</v>
      </c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19.149999999999999</v>
      </c>
      <c r="H108" s="19">
        <f t="shared" si="54"/>
        <v>21.520000000000003</v>
      </c>
      <c r="I108" s="19">
        <f t="shared" si="54"/>
        <v>102.28999999999999</v>
      </c>
      <c r="J108" s="19">
        <f t="shared" si="54"/>
        <v>680.12000000000012</v>
      </c>
      <c r="K108" s="25"/>
      <c r="L108" s="19">
        <f t="shared" ref="L108" si="55">SUM(L101:L107)</f>
        <v>65.8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510</v>
      </c>
      <c r="G119" s="32">
        <f t="shared" ref="G119" si="58">G108+G118</f>
        <v>19.149999999999999</v>
      </c>
      <c r="H119" s="32">
        <f t="shared" ref="H119" si="59">H108+H118</f>
        <v>21.520000000000003</v>
      </c>
      <c r="I119" s="32">
        <f t="shared" ref="I119" si="60">I108+I118</f>
        <v>102.28999999999999</v>
      </c>
      <c r="J119" s="32">
        <f t="shared" ref="J119:L119" si="61">J108+J118</f>
        <v>680.12000000000012</v>
      </c>
      <c r="K119" s="32"/>
      <c r="L119" s="32">
        <f t="shared" si="61"/>
        <v>65.8</v>
      </c>
    </row>
    <row r="120" spans="1:12" ht="57.6" x14ac:dyDescent="0.3">
      <c r="A120" s="14">
        <v>2</v>
      </c>
      <c r="B120" s="15">
        <v>7</v>
      </c>
      <c r="C120" s="22" t="s">
        <v>19</v>
      </c>
      <c r="D120" s="5" t="s">
        <v>20</v>
      </c>
      <c r="E120" s="55" t="s">
        <v>68</v>
      </c>
      <c r="F120" s="56">
        <v>240</v>
      </c>
      <c r="G120" s="56">
        <v>14.7</v>
      </c>
      <c r="H120" s="56">
        <v>15.16</v>
      </c>
      <c r="I120" s="57">
        <v>32.26</v>
      </c>
      <c r="J120" s="56">
        <v>290.7</v>
      </c>
      <c r="K120" s="55" t="s">
        <v>69</v>
      </c>
      <c r="L120" s="56">
        <v>60.26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28.8" x14ac:dyDescent="0.3">
      <c r="A122" s="14"/>
      <c r="B122" s="15"/>
      <c r="C122" s="11"/>
      <c r="D122" s="7" t="s">
        <v>21</v>
      </c>
      <c r="E122" s="51" t="s">
        <v>39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1" t="s">
        <v>49</v>
      </c>
      <c r="L122" s="52">
        <v>3.26</v>
      </c>
    </row>
    <row r="123" spans="1:12" ht="28.8" x14ac:dyDescent="0.3">
      <c r="A123" s="14"/>
      <c r="B123" s="15"/>
      <c r="C123" s="11"/>
      <c r="D123" s="7" t="s">
        <v>22</v>
      </c>
      <c r="E123" s="51" t="s">
        <v>40</v>
      </c>
      <c r="F123" s="52">
        <v>62</v>
      </c>
      <c r="G123" s="52">
        <v>4.71</v>
      </c>
      <c r="H123" s="52">
        <v>0.5</v>
      </c>
      <c r="I123" s="53">
        <v>30.5</v>
      </c>
      <c r="J123" s="52">
        <v>145.69999999999999</v>
      </c>
      <c r="K123" s="51" t="s">
        <v>48</v>
      </c>
      <c r="L123" s="52">
        <v>2.2799999999999998</v>
      </c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502</v>
      </c>
      <c r="G127" s="19">
        <f t="shared" ref="G127:J127" si="62">SUM(G120:G126)</f>
        <v>19.509999999999998</v>
      </c>
      <c r="H127" s="19">
        <f t="shared" si="62"/>
        <v>15.66</v>
      </c>
      <c r="I127" s="19">
        <f t="shared" si="62"/>
        <v>77.759999999999991</v>
      </c>
      <c r="J127" s="19">
        <f t="shared" si="62"/>
        <v>496.4</v>
      </c>
      <c r="K127" s="25"/>
      <c r="L127" s="19">
        <f t="shared" ref="L127" si="63">SUM(L120:L126)</f>
        <v>65.8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502</v>
      </c>
      <c r="G138" s="32">
        <f t="shared" ref="G138" si="66">G127+G137</f>
        <v>19.509999999999998</v>
      </c>
      <c r="H138" s="32">
        <f t="shared" ref="H138" si="67">H127+H137</f>
        <v>15.66</v>
      </c>
      <c r="I138" s="32">
        <f t="shared" ref="I138" si="68">I127+I137</f>
        <v>77.759999999999991</v>
      </c>
      <c r="J138" s="32">
        <f t="shared" ref="J138:L138" si="69">J127+J137</f>
        <v>496.4</v>
      </c>
      <c r="K138" s="32"/>
      <c r="L138" s="32">
        <f t="shared" si="69"/>
        <v>65.8</v>
      </c>
    </row>
    <row r="139" spans="1:12" ht="43.2" x14ac:dyDescent="0.3">
      <c r="A139" s="20">
        <v>2</v>
      </c>
      <c r="B139" s="21">
        <v>8</v>
      </c>
      <c r="C139" s="22" t="s">
        <v>19</v>
      </c>
      <c r="D139" s="5" t="s">
        <v>20</v>
      </c>
      <c r="E139" s="51" t="s">
        <v>70</v>
      </c>
      <c r="F139" s="52">
        <v>265</v>
      </c>
      <c r="G139" s="52">
        <v>13.14</v>
      </c>
      <c r="H139" s="52">
        <v>11.06</v>
      </c>
      <c r="I139" s="52">
        <v>25.35</v>
      </c>
      <c r="J139" s="52">
        <v>254.3</v>
      </c>
      <c r="K139" s="51" t="s">
        <v>72</v>
      </c>
      <c r="L139" s="52">
        <v>58.72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51" t="s">
        <v>71</v>
      </c>
      <c r="F141" s="52">
        <v>200</v>
      </c>
      <c r="G141" s="52">
        <v>0.2</v>
      </c>
      <c r="H141" s="52">
        <v>0</v>
      </c>
      <c r="I141" s="53">
        <v>25</v>
      </c>
      <c r="J141" s="52">
        <v>85</v>
      </c>
      <c r="K141" s="51" t="s">
        <v>73</v>
      </c>
      <c r="L141" s="52">
        <v>4.9000000000000004</v>
      </c>
    </row>
    <row r="142" spans="1:12" ht="15.75" customHeight="1" x14ac:dyDescent="0.3">
      <c r="A142" s="23"/>
      <c r="B142" s="15"/>
      <c r="C142" s="11"/>
      <c r="D142" s="7" t="s">
        <v>22</v>
      </c>
      <c r="E142" s="51" t="s">
        <v>40</v>
      </c>
      <c r="F142" s="52">
        <v>59</v>
      </c>
      <c r="G142" s="52">
        <v>4.4800000000000004</v>
      </c>
      <c r="H142" s="52">
        <v>0.47</v>
      </c>
      <c r="I142" s="53">
        <v>29.03</v>
      </c>
      <c r="J142" s="52">
        <v>138.65</v>
      </c>
      <c r="K142" s="51" t="s">
        <v>48</v>
      </c>
      <c r="L142" s="52">
        <v>2.1800000000000002</v>
      </c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524</v>
      </c>
      <c r="G146" s="19">
        <f t="shared" ref="G146:J146" si="70">SUM(G139:G145)</f>
        <v>17.82</v>
      </c>
      <c r="H146" s="19">
        <f t="shared" si="70"/>
        <v>11.530000000000001</v>
      </c>
      <c r="I146" s="19">
        <f t="shared" si="70"/>
        <v>79.38</v>
      </c>
      <c r="J146" s="19">
        <f t="shared" si="70"/>
        <v>477.95000000000005</v>
      </c>
      <c r="K146" s="25"/>
      <c r="L146" s="19">
        <f t="shared" ref="L146" si="71">SUM(L139:L145)</f>
        <v>65.8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524</v>
      </c>
      <c r="G157" s="32">
        <f t="shared" ref="G157" si="74">G146+G156</f>
        <v>17.82</v>
      </c>
      <c r="H157" s="32">
        <f t="shared" ref="H157" si="75">H146+H156</f>
        <v>11.530000000000001</v>
      </c>
      <c r="I157" s="32">
        <f t="shared" ref="I157" si="76">I146+I156</f>
        <v>79.38</v>
      </c>
      <c r="J157" s="32">
        <f t="shared" ref="J157:L157" si="77">J146+J156</f>
        <v>477.95000000000005</v>
      </c>
      <c r="K157" s="32"/>
      <c r="L157" s="32">
        <f t="shared" si="77"/>
        <v>65.8</v>
      </c>
    </row>
    <row r="158" spans="1:12" ht="43.2" x14ac:dyDescent="0.3">
      <c r="A158" s="20">
        <v>2</v>
      </c>
      <c r="B158" s="21">
        <v>9</v>
      </c>
      <c r="C158" s="22" t="s">
        <v>19</v>
      </c>
      <c r="D158" s="5" t="s">
        <v>20</v>
      </c>
      <c r="E158" s="51" t="s">
        <v>74</v>
      </c>
      <c r="F158" s="52">
        <v>280</v>
      </c>
      <c r="G158" s="52">
        <v>15.37</v>
      </c>
      <c r="H158" s="52">
        <v>20.91</v>
      </c>
      <c r="I158" s="52">
        <v>443.14</v>
      </c>
      <c r="J158" s="52">
        <v>443.14</v>
      </c>
      <c r="K158" s="51" t="s">
        <v>75</v>
      </c>
      <c r="L158" s="52">
        <v>55.3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28.8" x14ac:dyDescent="0.3">
      <c r="A160" s="23"/>
      <c r="B160" s="15"/>
      <c r="C160" s="11"/>
      <c r="D160" s="7" t="s">
        <v>21</v>
      </c>
      <c r="E160" s="51" t="s">
        <v>43</v>
      </c>
      <c r="F160" s="52">
        <v>200</v>
      </c>
      <c r="G160" s="52">
        <v>1.5</v>
      </c>
      <c r="H160" s="52">
        <v>1.3</v>
      </c>
      <c r="I160" s="53">
        <v>15.9</v>
      </c>
      <c r="J160" s="52">
        <v>81</v>
      </c>
      <c r="K160" s="51" t="s">
        <v>47</v>
      </c>
      <c r="L160" s="52">
        <v>8.7200000000000006</v>
      </c>
    </row>
    <row r="161" spans="1:12" ht="28.8" x14ac:dyDescent="0.3">
      <c r="A161" s="23"/>
      <c r="B161" s="15"/>
      <c r="C161" s="11"/>
      <c r="D161" s="7" t="s">
        <v>22</v>
      </c>
      <c r="E161" s="51" t="s">
        <v>65</v>
      </c>
      <c r="F161" s="52">
        <v>48</v>
      </c>
      <c r="G161" s="52">
        <v>3.65</v>
      </c>
      <c r="H161" s="52">
        <v>0.38</v>
      </c>
      <c r="I161" s="53">
        <v>23.62</v>
      </c>
      <c r="J161" s="52">
        <v>112.8</v>
      </c>
      <c r="K161" s="51" t="s">
        <v>48</v>
      </c>
      <c r="L161" s="52">
        <v>1.78</v>
      </c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528</v>
      </c>
      <c r="G165" s="19">
        <f t="shared" ref="G165:J165" si="78">SUM(G158:G164)</f>
        <v>20.519999999999996</v>
      </c>
      <c r="H165" s="19">
        <f t="shared" si="78"/>
        <v>22.59</v>
      </c>
      <c r="I165" s="19">
        <f t="shared" si="78"/>
        <v>482.65999999999997</v>
      </c>
      <c r="J165" s="19">
        <f t="shared" si="78"/>
        <v>636.93999999999994</v>
      </c>
      <c r="K165" s="25"/>
      <c r="L165" s="19">
        <f t="shared" ref="L165" si="79">SUM(L158:L164)</f>
        <v>65.8</v>
      </c>
    </row>
    <row r="166" spans="1:12" ht="14.4" x14ac:dyDescent="0.3">
      <c r="A166" s="26">
        <f>A158</f>
        <v>2</v>
      </c>
      <c r="B166" s="13"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528</v>
      </c>
      <c r="G176" s="32">
        <f t="shared" ref="G176" si="82">G165+G175</f>
        <v>20.519999999999996</v>
      </c>
      <c r="H176" s="32">
        <f t="shared" ref="H176" si="83">H165+H175</f>
        <v>22.59</v>
      </c>
      <c r="I176" s="32">
        <f t="shared" ref="I176" si="84">I165+I175</f>
        <v>482.65999999999997</v>
      </c>
      <c r="J176" s="32">
        <f t="shared" ref="J176:L176" si="85">J165+J175</f>
        <v>636.93999999999994</v>
      </c>
      <c r="K176" s="32"/>
      <c r="L176" s="32">
        <f t="shared" si="85"/>
        <v>65.8</v>
      </c>
    </row>
    <row r="177" spans="1:12" ht="57.6" x14ac:dyDescent="0.3">
      <c r="A177" s="20">
        <v>2</v>
      </c>
      <c r="B177" s="21">
        <v>10</v>
      </c>
      <c r="C177" s="22" t="s">
        <v>19</v>
      </c>
      <c r="D177" s="5" t="s">
        <v>20</v>
      </c>
      <c r="E177" s="51" t="s">
        <v>68</v>
      </c>
      <c r="F177" s="52">
        <v>250</v>
      </c>
      <c r="G177" s="52">
        <v>14.5</v>
      </c>
      <c r="H177" s="52">
        <v>17.2</v>
      </c>
      <c r="I177" s="52">
        <v>35</v>
      </c>
      <c r="J177" s="52">
        <v>324.5</v>
      </c>
      <c r="K177" s="51" t="s">
        <v>69</v>
      </c>
      <c r="L177" s="52">
        <v>60.27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28.8" x14ac:dyDescent="0.3">
      <c r="A179" s="23"/>
      <c r="B179" s="15"/>
      <c r="C179" s="11"/>
      <c r="D179" s="7" t="s">
        <v>21</v>
      </c>
      <c r="E179" s="51" t="s">
        <v>39</v>
      </c>
      <c r="F179" s="52">
        <v>200</v>
      </c>
      <c r="G179" s="52">
        <v>0.1</v>
      </c>
      <c r="H179" s="52">
        <v>0</v>
      </c>
      <c r="I179" s="53">
        <v>15</v>
      </c>
      <c r="J179" s="52">
        <v>60</v>
      </c>
      <c r="K179" s="51" t="s">
        <v>49</v>
      </c>
      <c r="L179" s="52">
        <v>3.29</v>
      </c>
    </row>
    <row r="180" spans="1:12" ht="28.8" x14ac:dyDescent="0.3">
      <c r="A180" s="23"/>
      <c r="B180" s="15"/>
      <c r="C180" s="11"/>
      <c r="D180" s="7" t="s">
        <v>22</v>
      </c>
      <c r="E180" s="51" t="s">
        <v>40</v>
      </c>
      <c r="F180" s="52">
        <v>60</v>
      </c>
      <c r="G180" s="52">
        <v>4.5599999999999996</v>
      </c>
      <c r="H180" s="52">
        <v>0.48</v>
      </c>
      <c r="I180" s="53">
        <v>29.52</v>
      </c>
      <c r="J180" s="52">
        <v>141</v>
      </c>
      <c r="K180" s="51" t="s">
        <v>48</v>
      </c>
      <c r="L180" s="52">
        <v>2.2400000000000002</v>
      </c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19.16</v>
      </c>
      <c r="H184" s="19">
        <f t="shared" si="86"/>
        <v>17.68</v>
      </c>
      <c r="I184" s="19">
        <f t="shared" si="86"/>
        <v>79.52</v>
      </c>
      <c r="J184" s="19">
        <f t="shared" si="86"/>
        <v>525.5</v>
      </c>
      <c r="K184" s="25"/>
      <c r="L184" s="19">
        <f t="shared" ref="L184" si="87">SUM(L177:L183)</f>
        <v>65.8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510</v>
      </c>
      <c r="G195" s="32">
        <f t="shared" ref="G195" si="90">G184+G194</f>
        <v>19.16</v>
      </c>
      <c r="H195" s="32">
        <f t="shared" ref="H195" si="91">H184+H194</f>
        <v>17.68</v>
      </c>
      <c r="I195" s="32">
        <f t="shared" ref="I195" si="92">I184+I194</f>
        <v>79.52</v>
      </c>
      <c r="J195" s="32">
        <f t="shared" ref="J195:L195" si="93">J184+J194</f>
        <v>525.5</v>
      </c>
      <c r="K195" s="32"/>
      <c r="L195" s="32">
        <f t="shared" si="93"/>
        <v>65.8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18.911999999999999</v>
      </c>
      <c r="H196" s="34">
        <f t="shared" si="94"/>
        <v>17.952999999999999</v>
      </c>
      <c r="I196" s="34">
        <f t="shared" si="94"/>
        <v>124.13499999999999</v>
      </c>
      <c r="J196" s="34">
        <f t="shared" si="94"/>
        <v>566.83400000000006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2023-11-07T11:08:55Z</dcterms:modified>
</cp:coreProperties>
</file>