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22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A166" i="1"/>
  <c r="L165" i="1"/>
  <c r="J165" i="1"/>
  <c r="I165" i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F13" i="1"/>
  <c r="F24" i="1" s="1"/>
  <c r="J176" i="1" l="1"/>
  <c r="I176" i="1"/>
  <c r="J81" i="1"/>
  <c r="G176" i="1"/>
  <c r="L176" i="1"/>
  <c r="L196" i="1" s="1"/>
  <c r="G24" i="1"/>
  <c r="H157" i="1"/>
  <c r="H195" i="1"/>
  <c r="J195" i="1"/>
  <c r="G119" i="1"/>
  <c r="G195" i="1"/>
  <c r="I100" i="1"/>
  <c r="I196" i="1" s="1"/>
  <c r="J138" i="1"/>
  <c r="F196" i="1"/>
  <c r="H196" i="1" l="1"/>
  <c r="G196" i="1"/>
  <c r="J196" i="1"/>
</calcChain>
</file>

<file path=xl/sharedStrings.xml><?xml version="1.0" encoding="utf-8"?>
<sst xmlns="http://schemas.openxmlformats.org/spreadsheetml/2006/main" count="229" uniqueCount="71">
  <si>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</si>
  <si>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</si>
  <si>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</si>
  <si>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</si>
  <si>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</si>
  <si>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</si>
  <si>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</si>
  <si>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</si>
  <si>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</si>
  <si>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</si>
  <si>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</si>
  <si>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</si>
  <si>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</si>
  <si>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</si>
  <si>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</si>
  <si>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</si>
  <si>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</si>
  <si>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</si>
  <si>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</si>
  <si>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</si>
  <si>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</si>
  <si>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</si>
  <si>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</si>
  <si>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</si>
  <si>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</si>
  <si>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</si>
  <si>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</si>
  <si>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</si>
  <si>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</si>
  <si>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</si>
  <si>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</si>
  <si>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</si>
  <si>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</si>
  <si>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</si>
  <si>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</si>
  <si>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</si>
  <si>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</si>
  <si>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</si>
  <si>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МОАУ Лицей №2</t>
  </si>
  <si>
    <t>Чай с сахаром</t>
  </si>
  <si>
    <t xml:space="preserve">Хлеб пшеничный </t>
  </si>
  <si>
    <t>Согласовано</t>
  </si>
  <si>
    <t>Директор</t>
  </si>
  <si>
    <t>Иванова М.Ю.</t>
  </si>
  <si>
    <t>108 СБР 2013</t>
  </si>
  <si>
    <t>493 СБР 2013</t>
  </si>
  <si>
    <t>Хлеб пшеничный</t>
  </si>
  <si>
    <t>Чай с лимоном</t>
  </si>
  <si>
    <t>494 СБР 2013</t>
  </si>
  <si>
    <t>Чай апельсиновый</t>
  </si>
  <si>
    <t>Хлеб пшеничный в\с</t>
  </si>
  <si>
    <t>ТТК № 3</t>
  </si>
  <si>
    <t>Котлеты рубленные из птицы с овощами, макаронные изделия отварные</t>
  </si>
  <si>
    <t>Чай с вареньем</t>
  </si>
  <si>
    <t xml:space="preserve">ТТК №7  291 СБР 2013 </t>
  </si>
  <si>
    <t>Гуляш (из свинины),каша вязкая (гречневая)</t>
  </si>
  <si>
    <t>Фруктовый чай</t>
  </si>
  <si>
    <t>401 СБР 1996 510 СБР 2004</t>
  </si>
  <si>
    <t>Кофейный напиток с молоком</t>
  </si>
  <si>
    <t>Салат овощной с зелёным горошком, курочка с рисом по-домашнему</t>
  </si>
  <si>
    <t xml:space="preserve">69 СБР 2013 ТТК № 16     </t>
  </si>
  <si>
    <t>Тефтели из птицы, картофельное пюре</t>
  </si>
  <si>
    <t xml:space="preserve">ТТК № 10 429 СБР 2013 </t>
  </si>
  <si>
    <t>ТТК № 4</t>
  </si>
  <si>
    <t>Яблоко, бутерброды с джемом или повидлом( 2-й вариант),каша пшенная вязкая с сахаром</t>
  </si>
  <si>
    <t>112 СБР 2013 96 СБР 2013 258 СБР 2013</t>
  </si>
  <si>
    <t>501 СБР 2013</t>
  </si>
  <si>
    <t>Салат овощной с зеленым горошком, курочка с рисом по-домашнему</t>
  </si>
  <si>
    <t>69 СБР 2013 Т.Т.К. № 16</t>
  </si>
  <si>
    <t>Сыр (порциями), котлеты домашние, рагу овощное (3 вариант)</t>
  </si>
  <si>
    <t xml:space="preserve">15 СБР 2011  271 СБР 2011 541 СБР 2013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</si>
</sst>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NumberFormat="1" applyFill="1" applyBorder="1" applyAlignment="1" applyProtection="1">
      <alignment wrapText="1"/>
      <protection locked="0"/>
    </xf>
    <xf numFmtId="0" fontId="0" fillId="4" borderId="4" xfId="0" applyNumberFormat="1" applyFill="1" applyBorder="1" applyAlignment="1" applyProtection="1">
      <alignment horizontal="right" wrapText="1"/>
      <protection locked="0"/>
    </xf>
    <xf numFmtId="0" fontId="0" fillId="4" borderId="23" xfId="0" applyNumberFormat="1" applyFill="1" applyBorder="1" applyAlignment="1" applyProtection="1">
      <alignment horizontal="right" wrapText="1"/>
      <protection locked="0"/>
    </xf>
    <xf numFmtId="0" fontId="0" fillId="4" borderId="2" xfId="0" applyNumberFormat="1" applyFill="1" applyBorder="1" applyAlignment="1" applyProtection="1">
      <alignment wrapText="1"/>
      <protection locked="0"/>
    </xf>
    <xf numFmtId="0" fontId="0" fillId="4" borderId="2" xfId="0" applyNumberFormat="1" applyFill="1" applyBorder="1" applyAlignment="1" applyProtection="1">
      <alignment horizontal="right" wrapText="1"/>
      <protection locked="0"/>
    </xf>
    <xf numFmtId="0" fontId="0" fillId="4" borderId="17" xfId="0" applyNumberFormat="1" applyFill="1" applyBorder="1" applyAlignment="1" applyProtection="1">
      <alignment horizontal="right" wrapText="1"/>
      <protection locked="0"/>
    </xf>
    <xf numFmtId="0" fontId="2" fillId="0" borderId="0" xfId="0" applyFont="1" applyProtection="1">
      <protection locked="0"/>
    </xf>
    <xf numFmtId="0" fontId="0" fillId="4" borderId="1" xfId="0" applyNumberFormat="1" applyFill="1" applyBorder="1" applyAlignment="1" applyProtection="1">
      <alignment wrapText="1"/>
      <protection locked="0"/>
    </xf>
    <xf numFmtId="0" fontId="0" fillId="4" borderId="1" xfId="0" applyNumberFormat="1" applyFill="1" applyBorder="1" applyAlignment="1" applyProtection="1">
      <alignment horizontal="right" wrapText="1"/>
      <protection locked="0"/>
    </xf>
    <xf numFmtId="0" fontId="0" fillId="4" borderId="15" xfId="0" applyNumberFormat="1" applyFill="1" applyBorder="1" applyAlignment="1" applyProtection="1">
      <alignment horizontal="righ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3" activePane="bottomRight" state="frozen"/>
      <selection pane="topRight" activeCell="E1" sqref="E1"/>
      <selection pane="bottomLeft" activeCell="A6" sqref="A6"/>
      <selection pane="bottomRight" activeCell="L185" sqref="L18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2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1" t="s">
        <v>38</v>
      </c>
      <c r="D1" s="62"/>
      <c r="E1" s="62"/>
      <c r="F1" s="12" t="s">
        <v>41</v>
      </c>
      <c r="G1" s="2" t="s">
        <v>16</v>
      </c>
      <c r="H1" s="63" t="s">
        <v>42</v>
      </c>
      <c r="I1" s="63"/>
      <c r="J1" s="63"/>
      <c r="K1" s="63"/>
    </row>
    <row r="2" spans="1:12" ht="18" x14ac:dyDescent="0.2">
      <c r="A2" s="35" t="s">
        <v>6</v>
      </c>
      <c r="C2" s="2"/>
      <c r="G2" s="2" t="s">
        <v>17</v>
      </c>
      <c r="H2" s="63" t="s">
        <v>43</v>
      </c>
      <c r="I2" s="63"/>
      <c r="J2" s="63"/>
      <c r="K2" s="6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45">
        <v>9</v>
      </c>
      <c r="I3" s="45">
        <v>1</v>
      </c>
      <c r="J3" s="46">
        <v>2025</v>
      </c>
      <c r="K3" s="47"/>
    </row>
    <row r="4" spans="1:12" x14ac:dyDescent="0.2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1"/>
      <c r="F6" s="52"/>
      <c r="G6" s="52"/>
      <c r="H6" s="52"/>
      <c r="I6" s="52"/>
      <c r="J6" s="52"/>
      <c r="K6" s="51"/>
      <c r="L6" s="52"/>
    </row>
    <row r="7" spans="1:12" ht="15" x14ac:dyDescent="0.25">
      <c r="A7" s="23"/>
      <c r="B7" s="15"/>
      <c r="C7" s="11"/>
      <c r="D7" s="6"/>
      <c r="E7" s="51"/>
      <c r="F7" s="52"/>
      <c r="G7" s="52"/>
      <c r="H7" s="52"/>
      <c r="I7" s="53"/>
      <c r="J7" s="52"/>
      <c r="K7" s="51"/>
      <c r="L7" s="53"/>
    </row>
    <row r="8" spans="1:12" ht="15" x14ac:dyDescent="0.25">
      <c r="A8" s="23"/>
      <c r="B8" s="15"/>
      <c r="C8" s="11"/>
      <c r="D8" s="7" t="s">
        <v>21</v>
      </c>
      <c r="E8" s="51"/>
      <c r="F8" s="52"/>
      <c r="G8" s="52"/>
      <c r="H8" s="52"/>
      <c r="I8" s="53"/>
      <c r="J8" s="52"/>
      <c r="K8" s="51"/>
      <c r="L8" s="52"/>
    </row>
    <row r="9" spans="1:12" ht="15" x14ac:dyDescent="0.25">
      <c r="A9" s="23"/>
      <c r="B9" s="15"/>
      <c r="C9" s="11"/>
      <c r="D9" s="7" t="s">
        <v>22</v>
      </c>
      <c r="E9" s="51"/>
      <c r="F9" s="52"/>
      <c r="G9" s="52"/>
      <c r="H9" s="52"/>
      <c r="I9" s="53"/>
      <c r="J9" s="52"/>
      <c r="K9" s="51"/>
      <c r="L9" s="52"/>
    </row>
    <row r="10" spans="1:12" ht="15" x14ac:dyDescent="0.25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48"/>
      <c r="F25" s="49"/>
      <c r="G25" s="49"/>
      <c r="H25" s="49"/>
      <c r="I25" s="50"/>
      <c r="J25" s="49"/>
      <c r="K25" s="48"/>
      <c r="L25" s="49"/>
    </row>
    <row r="26" spans="1:12" ht="15" x14ac:dyDescent="0.25">
      <c r="A26" s="14"/>
      <c r="B26" s="15"/>
      <c r="C26" s="11"/>
      <c r="D26" s="6"/>
      <c r="E26" s="54"/>
      <c r="F26" s="40"/>
      <c r="G26" s="40"/>
      <c r="H26" s="40"/>
      <c r="I26" s="40"/>
      <c r="J26" s="40"/>
      <c r="K26" s="41"/>
      <c r="L26" s="40"/>
    </row>
    <row r="27" spans="1:12" ht="15" x14ac:dyDescent="0.25">
      <c r="A27" s="14"/>
      <c r="B27" s="15"/>
      <c r="C27" s="11"/>
      <c r="D27" s="7" t="s">
        <v>21</v>
      </c>
      <c r="E27" s="51"/>
      <c r="F27" s="52"/>
      <c r="G27" s="52"/>
      <c r="H27" s="52"/>
      <c r="I27" s="53"/>
      <c r="J27" s="52"/>
      <c r="K27" s="51"/>
      <c r="L27" s="49"/>
    </row>
    <row r="28" spans="1:12" ht="15" x14ac:dyDescent="0.25">
      <c r="A28" s="14"/>
      <c r="B28" s="15"/>
      <c r="C28" s="11"/>
      <c r="D28" s="7" t="s">
        <v>22</v>
      </c>
      <c r="E28" s="51"/>
      <c r="F28" s="52"/>
      <c r="G28" s="52"/>
      <c r="H28" s="52"/>
      <c r="I28" s="53"/>
      <c r="J28" s="52"/>
      <c r="K28" s="51"/>
      <c r="L28" s="52"/>
    </row>
    <row r="29" spans="1:12" ht="15" x14ac:dyDescent="0.25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48"/>
      <c r="F44" s="49"/>
      <c r="G44" s="49"/>
      <c r="H44" s="49"/>
      <c r="I44" s="50"/>
      <c r="J44" s="49"/>
      <c r="K44" s="48"/>
      <c r="L44" s="49"/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 x14ac:dyDescent="0.25">
      <c r="A46" s="23"/>
      <c r="B46" s="15"/>
      <c r="C46" s="11"/>
      <c r="D46" s="7" t="s">
        <v>21</v>
      </c>
      <c r="E46" s="51"/>
      <c r="F46" s="52"/>
      <c r="G46" s="52"/>
      <c r="H46" s="52"/>
      <c r="I46" s="53"/>
      <c r="J46" s="52"/>
      <c r="K46" s="51"/>
      <c r="L46" s="52"/>
    </row>
    <row r="47" spans="1:12" ht="15" x14ac:dyDescent="0.25">
      <c r="A47" s="23"/>
      <c r="B47" s="15"/>
      <c r="C47" s="11"/>
      <c r="D47" s="7" t="s">
        <v>22</v>
      </c>
      <c r="E47" s="51"/>
      <c r="F47" s="52"/>
      <c r="G47" s="52"/>
      <c r="H47" s="52"/>
      <c r="I47" s="53"/>
      <c r="J47" s="52"/>
      <c r="K47" s="51"/>
      <c r="L47" s="52"/>
    </row>
    <row r="48" spans="1:12" ht="15" x14ac:dyDescent="0.25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45" x14ac:dyDescent="0.25">
      <c r="A63" s="20">
        <v>1</v>
      </c>
      <c r="B63" s="21">
        <v>4</v>
      </c>
      <c r="C63" s="22" t="s">
        <v>19</v>
      </c>
      <c r="D63" s="5" t="s">
        <v>20</v>
      </c>
      <c r="E63" s="51" t="s">
        <v>59</v>
      </c>
      <c r="F63" s="52">
        <v>260</v>
      </c>
      <c r="G63" s="52">
        <v>15.78</v>
      </c>
      <c r="H63" s="52">
        <v>17.22</v>
      </c>
      <c r="I63" s="52">
        <v>34.36</v>
      </c>
      <c r="J63" s="52">
        <v>321.7</v>
      </c>
      <c r="K63" s="51" t="s">
        <v>60</v>
      </c>
      <c r="L63" s="52">
        <v>68.48</v>
      </c>
    </row>
    <row r="64" spans="1:12" ht="15" x14ac:dyDescent="0.2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30" x14ac:dyDescent="0.25">
      <c r="A65" s="23"/>
      <c r="B65" s="15"/>
      <c r="C65" s="11"/>
      <c r="D65" s="7" t="s">
        <v>21</v>
      </c>
      <c r="E65" s="51" t="s">
        <v>39</v>
      </c>
      <c r="F65" s="52">
        <v>200</v>
      </c>
      <c r="G65" s="52">
        <v>0.1</v>
      </c>
      <c r="H65" s="52">
        <v>0</v>
      </c>
      <c r="I65" s="53">
        <v>15</v>
      </c>
      <c r="J65" s="52">
        <v>60</v>
      </c>
      <c r="K65" s="51" t="s">
        <v>45</v>
      </c>
      <c r="L65" s="52">
        <v>3.18</v>
      </c>
    </row>
    <row r="66" spans="1:12" ht="30" x14ac:dyDescent="0.25">
      <c r="A66" s="23"/>
      <c r="B66" s="15"/>
      <c r="C66" s="11"/>
      <c r="D66" s="7" t="s">
        <v>22</v>
      </c>
      <c r="E66" s="51" t="s">
        <v>50</v>
      </c>
      <c r="F66" s="52">
        <v>43</v>
      </c>
      <c r="G66" s="52">
        <v>3.27</v>
      </c>
      <c r="H66" s="52">
        <v>0.34</v>
      </c>
      <c r="I66" s="53">
        <v>21.16</v>
      </c>
      <c r="J66" s="52">
        <v>101.05</v>
      </c>
      <c r="K66" s="51" t="s">
        <v>44</v>
      </c>
      <c r="L66" s="52">
        <v>1.85</v>
      </c>
    </row>
    <row r="67" spans="1:12" ht="15" x14ac:dyDescent="0.25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503</v>
      </c>
      <c r="G70" s="19">
        <f t="shared" ref="G70" si="30">SUM(G63:G69)</f>
        <v>19.149999999999999</v>
      </c>
      <c r="H70" s="19">
        <f t="shared" ref="H70" si="31">SUM(H63:H69)</f>
        <v>17.559999999999999</v>
      </c>
      <c r="I70" s="19">
        <f t="shared" ref="I70" si="32">SUM(I63:I69)</f>
        <v>70.52</v>
      </c>
      <c r="J70" s="19">
        <f t="shared" ref="J70:L70" si="33">SUM(J63:J69)</f>
        <v>482.75</v>
      </c>
      <c r="K70" s="25"/>
      <c r="L70" s="19">
        <f t="shared" si="33"/>
        <v>73.510000000000005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503</v>
      </c>
      <c r="G81" s="32">
        <f t="shared" ref="G81" si="38">G70+G80</f>
        <v>19.149999999999999</v>
      </c>
      <c r="H81" s="32">
        <f t="shared" ref="H81" si="39">H70+H80</f>
        <v>17.559999999999999</v>
      </c>
      <c r="I81" s="32">
        <f t="shared" ref="I81" si="40">I70+I80</f>
        <v>70.52</v>
      </c>
      <c r="J81" s="32">
        <f t="shared" ref="J81:L81" si="41">J70+J80</f>
        <v>482.75</v>
      </c>
      <c r="K81" s="32"/>
      <c r="L81" s="32">
        <f t="shared" si="41"/>
        <v>73.510000000000005</v>
      </c>
    </row>
    <row r="82" spans="1:12" ht="45" x14ac:dyDescent="0.25">
      <c r="A82" s="20">
        <v>1</v>
      </c>
      <c r="B82" s="21">
        <v>5</v>
      </c>
      <c r="C82" s="22" t="s">
        <v>19</v>
      </c>
      <c r="D82" s="5" t="s">
        <v>20</v>
      </c>
      <c r="E82" s="55" t="s">
        <v>61</v>
      </c>
      <c r="F82" s="56">
        <v>245</v>
      </c>
      <c r="G82" s="56">
        <v>15.66</v>
      </c>
      <c r="H82" s="56">
        <v>10.78</v>
      </c>
      <c r="I82" s="57">
        <v>32.549999999999997</v>
      </c>
      <c r="J82" s="56">
        <v>296.39999999999998</v>
      </c>
      <c r="K82" s="55" t="s">
        <v>62</v>
      </c>
      <c r="L82" s="56">
        <v>63.13</v>
      </c>
    </row>
    <row r="83" spans="1:12" ht="15" x14ac:dyDescent="0.2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 x14ac:dyDescent="0.25">
      <c r="A84" s="23"/>
      <c r="B84" s="15"/>
      <c r="C84" s="11"/>
      <c r="D84" s="7" t="s">
        <v>21</v>
      </c>
      <c r="E84" s="51" t="s">
        <v>56</v>
      </c>
      <c r="F84" s="52">
        <v>200</v>
      </c>
      <c r="G84" s="52">
        <v>0</v>
      </c>
      <c r="H84" s="52">
        <v>0</v>
      </c>
      <c r="I84" s="53">
        <v>19.63</v>
      </c>
      <c r="J84" s="52">
        <v>73.45</v>
      </c>
      <c r="K84" s="51" t="s">
        <v>63</v>
      </c>
      <c r="L84" s="52">
        <v>7.97</v>
      </c>
    </row>
    <row r="85" spans="1:12" ht="30" x14ac:dyDescent="0.25">
      <c r="A85" s="23"/>
      <c r="B85" s="15"/>
      <c r="C85" s="11"/>
      <c r="D85" s="7" t="s">
        <v>22</v>
      </c>
      <c r="E85" s="51" t="s">
        <v>40</v>
      </c>
      <c r="F85" s="52">
        <v>56</v>
      </c>
      <c r="G85" s="52">
        <v>4.26</v>
      </c>
      <c r="H85" s="52">
        <v>0.45</v>
      </c>
      <c r="I85" s="53">
        <v>27.55</v>
      </c>
      <c r="J85" s="52">
        <v>131.6</v>
      </c>
      <c r="K85" s="51" t="s">
        <v>44</v>
      </c>
      <c r="L85" s="52">
        <v>2.41</v>
      </c>
    </row>
    <row r="86" spans="1:12" ht="15" x14ac:dyDescent="0.25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501</v>
      </c>
      <c r="G89" s="19">
        <f t="shared" ref="G89" si="42">SUM(G82:G88)</f>
        <v>19.920000000000002</v>
      </c>
      <c r="H89" s="19">
        <f t="shared" ref="H89" si="43">SUM(H82:H88)</f>
        <v>11.229999999999999</v>
      </c>
      <c r="I89" s="19">
        <f t="shared" ref="I89" si="44">SUM(I82:I88)</f>
        <v>79.72999999999999</v>
      </c>
      <c r="J89" s="19">
        <f t="shared" ref="J89:L89" si="45">SUM(J82:J88)</f>
        <v>501.44999999999993</v>
      </c>
      <c r="K89" s="25"/>
      <c r="L89" s="19">
        <f t="shared" si="45"/>
        <v>73.510000000000005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501</v>
      </c>
      <c r="G100" s="32">
        <f t="shared" ref="G100" si="50">G89+G99</f>
        <v>19.920000000000002</v>
      </c>
      <c r="H100" s="32">
        <f t="shared" ref="H100" si="51">H89+H99</f>
        <v>11.229999999999999</v>
      </c>
      <c r="I100" s="32">
        <f t="shared" ref="I100" si="52">I89+I99</f>
        <v>79.72999999999999</v>
      </c>
      <c r="J100" s="32">
        <f t="shared" ref="J100:L100" si="53">J89+J99</f>
        <v>501.44999999999993</v>
      </c>
      <c r="K100" s="32"/>
      <c r="L100" s="32">
        <f t="shared" si="53"/>
        <v>73.510000000000005</v>
      </c>
    </row>
    <row r="101" spans="1:12" ht="75" x14ac:dyDescent="0.25">
      <c r="A101" s="20">
        <v>2</v>
      </c>
      <c r="B101" s="21">
        <v>6</v>
      </c>
      <c r="C101" s="22" t="s">
        <v>19</v>
      </c>
      <c r="D101" s="5" t="s">
        <v>20</v>
      </c>
      <c r="E101" s="51" t="s">
        <v>64</v>
      </c>
      <c r="F101" s="49">
        <v>320</v>
      </c>
      <c r="G101" s="49">
        <v>9.1</v>
      </c>
      <c r="H101" s="49">
        <v>15.12</v>
      </c>
      <c r="I101" s="49">
        <v>63.5</v>
      </c>
      <c r="J101" s="49">
        <v>429</v>
      </c>
      <c r="K101" s="51" t="s">
        <v>65</v>
      </c>
      <c r="L101" s="49">
        <v>56.87</v>
      </c>
    </row>
    <row r="102" spans="1:12" ht="15" x14ac:dyDescent="0.25">
      <c r="A102" s="23"/>
      <c r="B102" s="15"/>
      <c r="C102" s="11"/>
      <c r="D102" s="6"/>
      <c r="E102" s="51"/>
      <c r="F102" s="49"/>
      <c r="G102" s="40"/>
      <c r="H102" s="40"/>
      <c r="I102" s="40"/>
      <c r="J102" s="40"/>
      <c r="K102" s="41"/>
      <c r="L102" s="40"/>
    </row>
    <row r="103" spans="1:12" ht="30" x14ac:dyDescent="0.25">
      <c r="A103" s="23"/>
      <c r="B103" s="15"/>
      <c r="C103" s="11"/>
      <c r="D103" s="7" t="s">
        <v>21</v>
      </c>
      <c r="E103" s="51" t="s">
        <v>58</v>
      </c>
      <c r="F103" s="52">
        <v>180</v>
      </c>
      <c r="G103" s="52">
        <v>3.2</v>
      </c>
      <c r="H103" s="52">
        <v>2.7</v>
      </c>
      <c r="I103" s="53">
        <v>15.9</v>
      </c>
      <c r="J103" s="52">
        <v>79</v>
      </c>
      <c r="K103" s="51" t="s">
        <v>66</v>
      </c>
      <c r="L103" s="52">
        <v>14.19</v>
      </c>
    </row>
    <row r="104" spans="1:12" ht="30" x14ac:dyDescent="0.25">
      <c r="A104" s="23"/>
      <c r="B104" s="15"/>
      <c r="C104" s="11"/>
      <c r="D104" s="7" t="s">
        <v>22</v>
      </c>
      <c r="E104" s="51" t="s">
        <v>46</v>
      </c>
      <c r="F104" s="52">
        <v>57</v>
      </c>
      <c r="G104" s="52">
        <v>4.33</v>
      </c>
      <c r="H104" s="52">
        <v>0.46</v>
      </c>
      <c r="I104" s="53">
        <v>28.04</v>
      </c>
      <c r="J104" s="52">
        <v>133.94999999999999</v>
      </c>
      <c r="K104" s="51" t="s">
        <v>44</v>
      </c>
      <c r="L104" s="52">
        <v>2.4500000000000002</v>
      </c>
    </row>
    <row r="105" spans="1:12" ht="15" x14ac:dyDescent="0.25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557</v>
      </c>
      <c r="G108" s="19">
        <f t="shared" ref="G108:J108" si="54">SUM(G101:G107)</f>
        <v>16.630000000000003</v>
      </c>
      <c r="H108" s="19">
        <f t="shared" si="54"/>
        <v>18.28</v>
      </c>
      <c r="I108" s="19">
        <f t="shared" si="54"/>
        <v>107.44</v>
      </c>
      <c r="J108" s="19">
        <f t="shared" si="54"/>
        <v>641.95000000000005</v>
      </c>
      <c r="K108" s="25"/>
      <c r="L108" s="19">
        <f t="shared" ref="L108" si="55">SUM(L101:L107)</f>
        <v>73.510000000000005</v>
      </c>
    </row>
    <row r="109" spans="1:12" ht="15" x14ac:dyDescent="0.25">
      <c r="A109" s="26">
        <f>A101</f>
        <v>2</v>
      </c>
      <c r="B109" s="13">
        <f>B101</f>
        <v>6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6</v>
      </c>
      <c r="C119" s="58" t="s">
        <v>4</v>
      </c>
      <c r="D119" s="59"/>
      <c r="E119" s="31"/>
      <c r="F119" s="32">
        <f>F108+F118</f>
        <v>557</v>
      </c>
      <c r="G119" s="32">
        <f t="shared" ref="G119" si="58">G108+G118</f>
        <v>16.630000000000003</v>
      </c>
      <c r="H119" s="32">
        <f t="shared" ref="H119" si="59">H108+H118</f>
        <v>18.28</v>
      </c>
      <c r="I119" s="32">
        <f t="shared" ref="I119" si="60">I108+I118</f>
        <v>107.44</v>
      </c>
      <c r="J119" s="32">
        <f t="shared" ref="J119:L119" si="61">J108+J118</f>
        <v>641.95000000000005</v>
      </c>
      <c r="K119" s="32"/>
      <c r="L119" s="32">
        <f t="shared" si="61"/>
        <v>73.510000000000005</v>
      </c>
    </row>
    <row r="120" spans="1:12" ht="60" x14ac:dyDescent="0.25">
      <c r="A120" s="14">
        <v>2</v>
      </c>
      <c r="B120" s="15">
        <v>7</v>
      </c>
      <c r="C120" s="22" t="s">
        <v>19</v>
      </c>
      <c r="D120" s="5" t="s">
        <v>20</v>
      </c>
      <c r="E120" s="55" t="s">
        <v>67</v>
      </c>
      <c r="F120" s="56">
        <v>260</v>
      </c>
      <c r="G120" s="56">
        <v>15.78</v>
      </c>
      <c r="H120" s="56">
        <v>17.22</v>
      </c>
      <c r="I120" s="57">
        <v>34.36</v>
      </c>
      <c r="J120" s="56">
        <v>321.7</v>
      </c>
      <c r="K120" s="55" t="s">
        <v>68</v>
      </c>
      <c r="L120" s="56">
        <v>68.290000000000006</v>
      </c>
    </row>
    <row r="121" spans="1:12" ht="15" x14ac:dyDescent="0.2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30" x14ac:dyDescent="0.25">
      <c r="A122" s="14"/>
      <c r="B122" s="15"/>
      <c r="C122" s="11"/>
      <c r="D122" s="7" t="s">
        <v>21</v>
      </c>
      <c r="E122" s="51" t="s">
        <v>39</v>
      </c>
      <c r="F122" s="52">
        <v>200</v>
      </c>
      <c r="G122" s="52">
        <v>0.1</v>
      </c>
      <c r="H122" s="52">
        <v>0</v>
      </c>
      <c r="I122" s="53">
        <v>15</v>
      </c>
      <c r="J122" s="52">
        <v>60</v>
      </c>
      <c r="K122" s="51" t="s">
        <v>45</v>
      </c>
      <c r="L122" s="52">
        <v>3.19</v>
      </c>
    </row>
    <row r="123" spans="1:12" ht="30" x14ac:dyDescent="0.25">
      <c r="A123" s="14"/>
      <c r="B123" s="15"/>
      <c r="C123" s="11"/>
      <c r="D123" s="7" t="s">
        <v>22</v>
      </c>
      <c r="E123" s="51" t="s">
        <v>40</v>
      </c>
      <c r="F123" s="52">
        <v>47</v>
      </c>
      <c r="G123" s="52">
        <v>3.57</v>
      </c>
      <c r="H123" s="52">
        <v>0.38</v>
      </c>
      <c r="I123" s="53">
        <v>23.12</v>
      </c>
      <c r="J123" s="52">
        <v>110.45</v>
      </c>
      <c r="K123" s="51" t="s">
        <v>44</v>
      </c>
      <c r="L123" s="52">
        <v>2.0299999999999998</v>
      </c>
    </row>
    <row r="124" spans="1:12" ht="15" x14ac:dyDescent="0.25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507</v>
      </c>
      <c r="G127" s="19">
        <f t="shared" ref="G127:J127" si="62">SUM(G120:G126)</f>
        <v>19.45</v>
      </c>
      <c r="H127" s="19">
        <f t="shared" si="62"/>
        <v>17.599999999999998</v>
      </c>
      <c r="I127" s="19">
        <f t="shared" si="62"/>
        <v>72.48</v>
      </c>
      <c r="J127" s="19">
        <f t="shared" si="62"/>
        <v>492.15</v>
      </c>
      <c r="K127" s="25"/>
      <c r="L127" s="19">
        <f t="shared" ref="L127" si="63">SUM(L120:L126)</f>
        <v>73.510000000000005</v>
      </c>
    </row>
    <row r="128" spans="1:12" ht="15" x14ac:dyDescent="0.25">
      <c r="A128" s="13">
        <f>A120</f>
        <v>2</v>
      </c>
      <c r="B128" s="13">
        <f>B120</f>
        <v>7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7</v>
      </c>
      <c r="C138" s="58" t="s">
        <v>4</v>
      </c>
      <c r="D138" s="59"/>
      <c r="E138" s="31"/>
      <c r="F138" s="32">
        <f>F127+F137</f>
        <v>507</v>
      </c>
      <c r="G138" s="32">
        <f t="shared" ref="G138" si="66">G127+G137</f>
        <v>19.45</v>
      </c>
      <c r="H138" s="32">
        <f t="shared" ref="H138" si="67">H127+H137</f>
        <v>17.599999999999998</v>
      </c>
      <c r="I138" s="32">
        <f t="shared" ref="I138" si="68">I127+I137</f>
        <v>72.48</v>
      </c>
      <c r="J138" s="32">
        <f t="shared" ref="J138:L138" si="69">J127+J137</f>
        <v>492.15</v>
      </c>
      <c r="K138" s="32"/>
      <c r="L138" s="32">
        <f t="shared" si="69"/>
        <v>73.510000000000005</v>
      </c>
    </row>
    <row r="139" spans="1:12" ht="75" x14ac:dyDescent="0.25">
      <c r="A139" s="20">
        <v>2</v>
      </c>
      <c r="B139" s="21">
        <v>8</v>
      </c>
      <c r="C139" s="22" t="s">
        <v>19</v>
      </c>
      <c r="D139" s="5" t="s">
        <v>20</v>
      </c>
      <c r="E139" s="51" t="s">
        <v>69</v>
      </c>
      <c r="F139" s="52">
        <v>245</v>
      </c>
      <c r="G139" s="52">
        <v>14.32</v>
      </c>
      <c r="H139" s="52">
        <v>27.72</v>
      </c>
      <c r="I139" s="52">
        <v>29.85</v>
      </c>
      <c r="J139" s="52">
        <v>390.6</v>
      </c>
      <c r="K139" s="51" t="s">
        <v>70</v>
      </c>
      <c r="L139" s="52">
        <v>65.84</v>
      </c>
    </row>
    <row r="140" spans="1:12" ht="15" x14ac:dyDescent="0.2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30" x14ac:dyDescent="0.25">
      <c r="A141" s="23"/>
      <c r="B141" s="15"/>
      <c r="C141" s="11"/>
      <c r="D141" s="7" t="s">
        <v>21</v>
      </c>
      <c r="E141" s="51" t="s">
        <v>47</v>
      </c>
      <c r="F141" s="52">
        <v>200</v>
      </c>
      <c r="G141" s="52">
        <v>0.1</v>
      </c>
      <c r="H141" s="52">
        <v>0</v>
      </c>
      <c r="I141" s="53">
        <v>15.2</v>
      </c>
      <c r="J141" s="52">
        <v>61</v>
      </c>
      <c r="K141" s="51" t="s">
        <v>48</v>
      </c>
      <c r="L141" s="52">
        <v>5.3</v>
      </c>
    </row>
    <row r="142" spans="1:12" ht="15.75" customHeight="1" x14ac:dyDescent="0.25">
      <c r="A142" s="23"/>
      <c r="B142" s="15"/>
      <c r="C142" s="11"/>
      <c r="D142" s="7" t="s">
        <v>22</v>
      </c>
      <c r="E142" s="51" t="s">
        <v>40</v>
      </c>
      <c r="F142" s="52">
        <v>55</v>
      </c>
      <c r="G142" s="52">
        <v>4.18</v>
      </c>
      <c r="H142" s="52">
        <v>0.44</v>
      </c>
      <c r="I142" s="53">
        <v>27.06</v>
      </c>
      <c r="J142" s="52">
        <v>129.25</v>
      </c>
      <c r="K142" s="51" t="s">
        <v>44</v>
      </c>
      <c r="L142" s="52">
        <v>2.37</v>
      </c>
    </row>
    <row r="143" spans="1:12" ht="15" x14ac:dyDescent="0.25">
      <c r="A143" s="23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500</v>
      </c>
      <c r="G146" s="19">
        <f t="shared" ref="G146:J146" si="70">SUM(G139:G145)</f>
        <v>18.600000000000001</v>
      </c>
      <c r="H146" s="19">
        <f t="shared" si="70"/>
        <v>28.16</v>
      </c>
      <c r="I146" s="19">
        <f t="shared" si="70"/>
        <v>72.11</v>
      </c>
      <c r="J146" s="19">
        <f t="shared" si="70"/>
        <v>580.85</v>
      </c>
      <c r="K146" s="25"/>
      <c r="L146" s="19">
        <f t="shared" ref="L146" si="71">SUM(L139:L145)</f>
        <v>73.510000000000005</v>
      </c>
    </row>
    <row r="147" spans="1:12" ht="15" x14ac:dyDescent="0.25">
      <c r="A147" s="26">
        <f>A139</f>
        <v>2</v>
      </c>
      <c r="B147" s="13">
        <f>B139</f>
        <v>8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8</v>
      </c>
      <c r="C157" s="58" t="s">
        <v>4</v>
      </c>
      <c r="D157" s="59"/>
      <c r="E157" s="31"/>
      <c r="F157" s="32">
        <f>F146+F156</f>
        <v>500</v>
      </c>
      <c r="G157" s="32">
        <f t="shared" ref="G157" si="74">G146+G156</f>
        <v>18.600000000000001</v>
      </c>
      <c r="H157" s="32">
        <f t="shared" ref="H157" si="75">H146+H156</f>
        <v>28.16</v>
      </c>
      <c r="I157" s="32">
        <f t="shared" ref="I157" si="76">I146+I156</f>
        <v>72.11</v>
      </c>
      <c r="J157" s="32">
        <f t="shared" ref="J157:L157" si="77">J146+J156</f>
        <v>580.85</v>
      </c>
      <c r="K157" s="32"/>
      <c r="L157" s="32">
        <f t="shared" si="77"/>
        <v>73.510000000000005</v>
      </c>
    </row>
    <row r="158" spans="1:12" ht="45" x14ac:dyDescent="0.25">
      <c r="A158" s="20">
        <v>2</v>
      </c>
      <c r="B158" s="21">
        <v>9</v>
      </c>
      <c r="C158" s="22" t="s">
        <v>19</v>
      </c>
      <c r="D158" s="5" t="s">
        <v>20</v>
      </c>
      <c r="E158" s="51" t="s">
        <v>52</v>
      </c>
      <c r="F158" s="52">
        <v>240</v>
      </c>
      <c r="G158" s="52">
        <v>14.43</v>
      </c>
      <c r="H158" s="52">
        <v>9.1</v>
      </c>
      <c r="I158" s="52">
        <v>39.119999999999997</v>
      </c>
      <c r="J158" s="52">
        <v>291.47000000000003</v>
      </c>
      <c r="K158" s="51" t="s">
        <v>54</v>
      </c>
      <c r="L158" s="52">
        <v>59.39</v>
      </c>
    </row>
    <row r="159" spans="1:12" ht="15" x14ac:dyDescent="0.2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30" x14ac:dyDescent="0.25">
      <c r="A160" s="23"/>
      <c r="B160" s="15"/>
      <c r="C160" s="11"/>
      <c r="D160" s="7" t="s">
        <v>21</v>
      </c>
      <c r="E160" s="51" t="s">
        <v>53</v>
      </c>
      <c r="F160" s="52">
        <v>200</v>
      </c>
      <c r="G160" s="52">
        <v>0.1</v>
      </c>
      <c r="H160" s="52">
        <v>0</v>
      </c>
      <c r="I160" s="53">
        <v>15</v>
      </c>
      <c r="J160" s="52">
        <v>60</v>
      </c>
      <c r="K160" s="51" t="s">
        <v>45</v>
      </c>
      <c r="L160" s="52">
        <v>11.51</v>
      </c>
    </row>
    <row r="161" spans="1:12" ht="30" x14ac:dyDescent="0.25">
      <c r="A161" s="23"/>
      <c r="B161" s="15"/>
      <c r="C161" s="11"/>
      <c r="D161" s="7" t="s">
        <v>22</v>
      </c>
      <c r="E161" s="51" t="s">
        <v>46</v>
      </c>
      <c r="F161" s="52">
        <v>60</v>
      </c>
      <c r="G161" s="52">
        <v>4.5599999999999996</v>
      </c>
      <c r="H161" s="52">
        <v>0.48</v>
      </c>
      <c r="I161" s="53">
        <v>29.52</v>
      </c>
      <c r="J161" s="52">
        <v>141</v>
      </c>
      <c r="K161" s="51" t="s">
        <v>44</v>
      </c>
      <c r="L161" s="52">
        <v>2.61</v>
      </c>
    </row>
    <row r="162" spans="1:12" ht="15" x14ac:dyDescent="0.25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500</v>
      </c>
      <c r="G165" s="19">
        <f t="shared" ref="G165:J165" si="78">SUM(G158:G164)</f>
        <v>19.09</v>
      </c>
      <c r="H165" s="19">
        <f t="shared" si="78"/>
        <v>9.58</v>
      </c>
      <c r="I165" s="19">
        <f t="shared" si="78"/>
        <v>83.64</v>
      </c>
      <c r="J165" s="19">
        <f t="shared" si="78"/>
        <v>492.47</v>
      </c>
      <c r="K165" s="25"/>
      <c r="L165" s="19">
        <f t="shared" ref="L165" si="79">SUM(L158:L164)</f>
        <v>73.510000000000005</v>
      </c>
    </row>
    <row r="166" spans="1:12" ht="15" x14ac:dyDescent="0.25">
      <c r="A166" s="26">
        <f>A158</f>
        <v>2</v>
      </c>
      <c r="B166" s="13">
        <v>9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9</v>
      </c>
      <c r="C176" s="58" t="s">
        <v>4</v>
      </c>
      <c r="D176" s="59"/>
      <c r="E176" s="31"/>
      <c r="F176" s="32">
        <f>F165+F175</f>
        <v>500</v>
      </c>
      <c r="G176" s="32">
        <f t="shared" ref="G176" si="82">G165+G175</f>
        <v>19.09</v>
      </c>
      <c r="H176" s="32">
        <f t="shared" ref="H176" si="83">H165+H175</f>
        <v>9.58</v>
      </c>
      <c r="I176" s="32">
        <f t="shared" ref="I176" si="84">I165+I175</f>
        <v>83.64</v>
      </c>
      <c r="J176" s="32">
        <f t="shared" ref="J176:L176" si="85">J165+J175</f>
        <v>492.47</v>
      </c>
      <c r="K176" s="32"/>
      <c r="L176" s="32">
        <f t="shared" si="85"/>
        <v>73.510000000000005</v>
      </c>
    </row>
    <row r="177" spans="1:12" ht="45" x14ac:dyDescent="0.25">
      <c r="A177" s="20">
        <v>2</v>
      </c>
      <c r="B177" s="21">
        <v>10</v>
      </c>
      <c r="C177" s="22" t="s">
        <v>19</v>
      </c>
      <c r="D177" s="5" t="s">
        <v>20</v>
      </c>
      <c r="E177" s="51" t="s">
        <v>55</v>
      </c>
      <c r="F177" s="52">
        <v>320</v>
      </c>
      <c r="G177" s="52">
        <v>13.8</v>
      </c>
      <c r="H177" s="52">
        <v>31.34</v>
      </c>
      <c r="I177" s="52">
        <v>35.979999999999997</v>
      </c>
      <c r="J177" s="52">
        <v>485.92</v>
      </c>
      <c r="K177" s="51" t="s">
        <v>57</v>
      </c>
      <c r="L177" s="52">
        <v>62.73</v>
      </c>
    </row>
    <row r="178" spans="1:12" ht="15" x14ac:dyDescent="0.2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 x14ac:dyDescent="0.25">
      <c r="A179" s="23"/>
      <c r="B179" s="15"/>
      <c r="C179" s="11"/>
      <c r="D179" s="7" t="s">
        <v>21</v>
      </c>
      <c r="E179" s="51" t="s">
        <v>49</v>
      </c>
      <c r="F179" s="52">
        <v>200</v>
      </c>
      <c r="G179" s="52">
        <v>0</v>
      </c>
      <c r="H179" s="52">
        <v>0</v>
      </c>
      <c r="I179" s="53">
        <v>19.95</v>
      </c>
      <c r="J179" s="52">
        <v>74.73</v>
      </c>
      <c r="K179" s="51" t="s">
        <v>51</v>
      </c>
      <c r="L179" s="52">
        <v>9.19</v>
      </c>
    </row>
    <row r="180" spans="1:12" ht="30" x14ac:dyDescent="0.25">
      <c r="A180" s="23"/>
      <c r="B180" s="15"/>
      <c r="C180" s="11"/>
      <c r="D180" s="7" t="s">
        <v>22</v>
      </c>
      <c r="E180" s="51" t="s">
        <v>40</v>
      </c>
      <c r="F180" s="52">
        <v>37</v>
      </c>
      <c r="G180" s="52">
        <v>2.81</v>
      </c>
      <c r="H180" s="52">
        <v>0.3</v>
      </c>
      <c r="I180" s="53">
        <v>18.2</v>
      </c>
      <c r="J180" s="52">
        <v>86.95</v>
      </c>
      <c r="K180" s="51" t="s">
        <v>44</v>
      </c>
      <c r="L180" s="52">
        <v>1.59</v>
      </c>
    </row>
    <row r="181" spans="1:12" ht="15" x14ac:dyDescent="0.25">
      <c r="A181" s="23"/>
      <c r="B181" s="15"/>
      <c r="C181" s="11"/>
      <c r="D181" s="7" t="s">
        <v>23</v>
      </c>
      <c r="E181" s="39"/>
      <c r="F181" s="40"/>
      <c r="G181" s="40"/>
      <c r="H181" s="40"/>
      <c r="I181" s="40"/>
      <c r="J181" s="40"/>
      <c r="K181" s="41"/>
      <c r="L181" s="40"/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557</v>
      </c>
      <c r="G184" s="19">
        <f t="shared" ref="G184:J184" si="86">SUM(G177:G183)</f>
        <v>16.61</v>
      </c>
      <c r="H184" s="19">
        <f t="shared" si="86"/>
        <v>31.64</v>
      </c>
      <c r="I184" s="19">
        <f t="shared" si="86"/>
        <v>74.13</v>
      </c>
      <c r="J184" s="19">
        <f t="shared" si="86"/>
        <v>647.6</v>
      </c>
      <c r="K184" s="25"/>
      <c r="L184" s="19">
        <f t="shared" ref="L184" si="87">SUM(L177:L183)</f>
        <v>73.510000000000005</v>
      </c>
    </row>
    <row r="185" spans="1:12" ht="15" x14ac:dyDescent="0.25">
      <c r="A185" s="26">
        <f>A177</f>
        <v>2</v>
      </c>
      <c r="B185" s="13">
        <f>B177</f>
        <v>10</v>
      </c>
      <c r="C185" s="10" t="s">
        <v>24</v>
      </c>
      <c r="D185" s="7" t="s">
        <v>25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3"/>
      <c r="B186" s="15"/>
      <c r="C186" s="11"/>
      <c r="D186" s="7" t="s">
        <v>26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 x14ac:dyDescent="0.25">
      <c r="A187" s="23"/>
      <c r="B187" s="15"/>
      <c r="C187" s="11"/>
      <c r="D187" s="7" t="s">
        <v>27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 x14ac:dyDescent="0.25">
      <c r="A188" s="23"/>
      <c r="B188" s="15"/>
      <c r="C188" s="11"/>
      <c r="D188" s="7" t="s">
        <v>28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3"/>
      <c r="B189" s="15"/>
      <c r="C189" s="11"/>
      <c r="D189" s="7" t="s">
        <v>29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 x14ac:dyDescent="0.25">
      <c r="A190" s="23"/>
      <c r="B190" s="15"/>
      <c r="C190" s="11"/>
      <c r="D190" s="7" t="s">
        <v>30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 x14ac:dyDescent="0.25">
      <c r="A191" s="23"/>
      <c r="B191" s="15"/>
      <c r="C191" s="11"/>
      <c r="D191" s="7" t="s">
        <v>31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10</v>
      </c>
      <c r="C195" s="58" t="s">
        <v>4</v>
      </c>
      <c r="D195" s="59"/>
      <c r="E195" s="31"/>
      <c r="F195" s="32">
        <f>F184+F194</f>
        <v>557</v>
      </c>
      <c r="G195" s="32">
        <f t="shared" ref="G195" si="90">G184+G194</f>
        <v>16.61</v>
      </c>
      <c r="H195" s="32">
        <f t="shared" ref="H195" si="91">H184+H194</f>
        <v>31.64</v>
      </c>
      <c r="I195" s="32">
        <f t="shared" ref="I195" si="92">I184+I194</f>
        <v>74.13</v>
      </c>
      <c r="J195" s="32">
        <f t="shared" ref="J195:L195" si="93">J184+J194</f>
        <v>647.6</v>
      </c>
      <c r="K195" s="32"/>
      <c r="L195" s="32">
        <f t="shared" si="93"/>
        <v>73.510000000000005</v>
      </c>
    </row>
    <row r="196" spans="1:12" x14ac:dyDescent="0.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517.85714285714289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18.49285714285714</v>
      </c>
      <c r="H196" s="34">
        <f t="shared" si="94"/>
        <v>19.150000000000002</v>
      </c>
      <c r="I196" s="34">
        <f t="shared" si="94"/>
        <v>80.007142857142853</v>
      </c>
      <c r="J196" s="34">
        <f t="shared" si="94"/>
        <v>548.45999999999992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73.510000000000005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2025-01-10T10:23:18Z</dcterms:modified>
</cp:coreProperties>
</file>